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61A" sheetId="1" r:id="rId1"/>
  </sheets>
  <definedNames>
    <definedName name="AUTRESVINS">'161A'!$H$23:$H$121</definedName>
    <definedName name="_xlnm.Print_Titles" localSheetId="0">'161A'!$19:$24</definedName>
    <definedName name="TITRE">'161A'!$A$1:$K$17</definedName>
    <definedName name="TOT">'161A'!#REF!</definedName>
    <definedName name="TOTALTOTAL">'161A'!$K$23:$K$121</definedName>
    <definedName name="TOTALVAOC">'161A'!$E$23:$E$121</definedName>
    <definedName name="TOTAOC">'161A'!#REF!</definedName>
    <definedName name="TOTAU">'161A'!#REF!</definedName>
    <definedName name="TOTCID">'161A'!#REF!</definedName>
    <definedName name="TOTDIS">'161A'!#REF!</definedName>
    <definedName name="_xlnm.Print_Area" localSheetId="0">'161A'!$A$1:$M$130</definedName>
  </definedNames>
  <calcPr fullCalcOnLoad="1" refMode="R1C1"/>
</workbook>
</file>

<file path=xl/sharedStrings.xml><?xml version="1.0" encoding="utf-8"?>
<sst xmlns="http://schemas.openxmlformats.org/spreadsheetml/2006/main" count="128" uniqueCount="122">
  <si>
    <t xml:space="preserve">MINISTERE DES FINANCES  </t>
  </si>
  <si>
    <t xml:space="preserve">        ET DES COMPTES PUBLICS</t>
  </si>
  <si>
    <t>DIRECTION GENERALE DES DOUANES ET DROITS INDIRECTS</t>
  </si>
  <si>
    <t xml:space="preserve">SOUS-DIRECTION DES DROITS INDIRECTS </t>
  </si>
  <si>
    <t>STATISTIQUE MENSUELLE DES VINS - RELEVE PAR DEPARTEMENT</t>
  </si>
  <si>
    <t xml:space="preserve">  ( En hectolitres  )  </t>
  </si>
  <si>
    <t>QUANTITES DE VINS SORTIES DES CHAIS DES RECOLTANTS</t>
  </si>
  <si>
    <t>NUMEROS D'ORDRE</t>
  </si>
  <si>
    <t>ET</t>
  </si>
  <si>
    <t>IG</t>
  </si>
  <si>
    <t>SANS IG</t>
  </si>
  <si>
    <t xml:space="preserve">  TOTAL</t>
  </si>
  <si>
    <t>DEPARTEMENTS</t>
  </si>
  <si>
    <t>AOP</t>
  </si>
  <si>
    <t>IGP</t>
  </si>
  <si>
    <t>VINS DE CEPAGE ET AUTRES</t>
  </si>
  <si>
    <t>ANTERIEURS</t>
  </si>
  <si>
    <t>TOTAL</t>
  </si>
  <si>
    <t>O1 AIN</t>
  </si>
  <si>
    <t>O2 AISNE</t>
  </si>
  <si>
    <t>O3 ALLIER</t>
  </si>
  <si>
    <t>O4 ALPES-DE-HTE-PR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</si>
  <si>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</si>
  <si>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</si>
  <si>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</si>
  <si>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</si>
  <si>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</si>
  <si>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</si>
  <si>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</si>
  <si>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</si>
  <si>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</si>
  <si>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</si>
  <si>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</si>
  <si>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</si>
  <si>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</si>
  <si>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</si>
  <si>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</si>
  <si>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</si>
  <si>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</si>
  <si>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</si>
  <si>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</si>
  <si>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</si>
  <si>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</si>
  <si>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</si>
  <si>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</si>
  <si>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</si>
  <si>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</si>
  <si>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</si>
  <si>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</si>
  <si>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</si>
  <si>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</si>
  <si>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</si>
  <si>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</si>
  <si>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</si>
  <si>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</si>
  <si>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</si>
  <si>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</si>
  <si>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</si>
  <si>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</si>
  <si>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</si>
  <si>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</si>
  <si>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</si>
  <si>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</si>
  <si>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</si>
  <si>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</si>
  <si>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</si>
  <si>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</si>
  <si>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</si>
  <si>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</si>
  <si>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</si>
  <si>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</si>
  <si>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</si>
  <si>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</si>
  <si>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</si>
  <si>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</si>
  <si>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</si>
  <si>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</si>
  <si>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</si>
  <si>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</si>
  <si>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</si>
  <si>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</si>
  <si>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</si>
  <si>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</si>
  <si>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</si>
  <si>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</si>
  <si>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</si>
  <si>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</si>
  <si>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</si>
  <si>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</si>
  <si>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</si>
  <si>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</si>
  <si>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</si>
  <si>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</si>
  <si>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</si>
  <si>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</si>
  <si>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</si>
  <si>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</si>
  <si>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</si>
  <si>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</si>
  <si>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</si>
  <si>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</si>
  <si>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</si>
  <si>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</si>
  <si>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</si>
  <si>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</si>
  <si>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</si>
  <si>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</si>
  <si>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</si>
  <si>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DE BELFORT</t>
  </si>
  <si>
    <t>91 ESSONNE</t>
  </si>
  <si>
    <t>92 HAUTS-DE-SEINE</t>
  </si>
  <si>
    <t>93 SEINE-SAINT-DENIS</t>
  </si>
  <si>
    <t>94 VAL-DE-MARNE</t>
  </si>
  <si>
    <t>95 VAL-D'OISE</t>
  </si>
  <si>
    <t xml:space="preserve">*En application des dispositions de l'annexe 1.1 du règlement (CE) n°479/2008 du Conseil du 29 avril 2008,   </t>
  </si>
  <si>
    <t>la campagne commence le 1er août de chaque année et se termine le 31 juillet de l'année suivante.</t>
  </si>
  <si>
    <t>*Toute reproduction des présentes données ou d'extrait de celles -ci devra indiquer la source "DGDDI".</t>
  </si>
  <si>
    <t xml:space="preserve"> </t>
  </si>
  <si>
    <t>CAMPAGNE 2014-2015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</si>
  <si>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</si>
  <si>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MOIS DE JUILLET</t>
  </si>
  <si>
    <t>JUILLET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</si>
</sst>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3">
    <font>
      <sz val="10"/>
      <name val="MS Sans Serif"/>
      <family val="2"/>
    </font>
    <font>
      <sz val="10"/>
      <name val="Arial"/>
      <family val="0"/>
    </font>
    <font>
      <sz val="8"/>
      <color indexed="20"/>
      <name val="Times New Roman"/>
      <family val="1"/>
    </font>
    <font>
      <sz val="7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8"/>
      <name val="Times New Roman"/>
      <family val="1"/>
    </font>
    <font>
      <sz val="7.5"/>
      <name val="MS Sans Serif"/>
      <family val="2"/>
    </font>
    <font>
      <sz val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6" fillId="0" borderId="4" xfId="0" applyFont="1" applyFill="1" applyBorder="1" applyAlignment="1" applyProtection="1">
      <alignment/>
      <protection locked="0"/>
    </xf>
    <xf numFmtId="49" fontId="5" fillId="0" borderId="4" xfId="0" applyNumberFormat="1" applyFont="1" applyFill="1" applyBorder="1" applyAlignment="1" applyProtection="1">
      <alignment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9" xfId="0" applyFont="1" applyFill="1" applyBorder="1" applyAlignment="1" applyProtection="1">
      <alignment horizontal="center"/>
      <protection locked="0"/>
    </xf>
    <xf numFmtId="49" fontId="5" fillId="0" borderId="10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49" fontId="5" fillId="0" borderId="11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9" fontId="5" fillId="0" borderId="11" xfId="0" applyNumberFormat="1" applyFont="1" applyFill="1" applyBorder="1" applyAlignment="1" applyProtection="1">
      <alignment horizontal="center"/>
      <protection locked="0"/>
    </xf>
    <xf numFmtId="49" fontId="5" fillId="0" borderId="10" xfId="0" applyNumberFormat="1" applyFont="1" applyFill="1" applyBorder="1" applyAlignment="1" applyProtection="1">
      <alignment/>
      <protection locked="0"/>
    </xf>
    <xf numFmtId="49" fontId="5" fillId="0" borderId="11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/>
      <protection locked="0"/>
    </xf>
    <xf numFmtId="3" fontId="5" fillId="0" borderId="1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5" fillId="0" borderId="2" xfId="0" applyFont="1" applyFill="1" applyBorder="1" applyAlignment="1" applyProtection="1">
      <alignment/>
      <protection locked="0"/>
    </xf>
    <xf numFmtId="3" fontId="5" fillId="0" borderId="3" xfId="0" applyNumberFormat="1" applyFont="1" applyFill="1" applyBorder="1" applyAlignment="1" applyProtection="1">
      <alignment/>
      <protection locked="0"/>
    </xf>
    <xf numFmtId="3" fontId="5" fillId="0" borderId="2" xfId="0" applyNumberFormat="1" applyFont="1" applyFill="1" applyBorder="1" applyAlignment="1" applyProtection="1">
      <alignment/>
      <protection locked="0"/>
    </xf>
    <xf numFmtId="3" fontId="5" fillId="0" borderId="15" xfId="0" applyNumberFormat="1" applyFont="1" applyFill="1" applyBorder="1" applyAlignment="1" applyProtection="1">
      <alignment/>
      <protection locked="0"/>
    </xf>
    <xf numFmtId="3" fontId="5" fillId="0" borderId="1" xfId="0" applyNumberFormat="1" applyFont="1" applyFill="1" applyBorder="1" applyAlignment="1" applyProtection="1">
      <alignment/>
      <protection locked="0"/>
    </xf>
    <xf numFmtId="3" fontId="5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7" fillId="0" borderId="17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>
      <alignment horizontal="center"/>
    </xf>
    <xf numFmtId="0" fontId="5" fillId="0" borderId="9" xfId="0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06"/>
  <sheetViews>
    <sheetView tabSelected="1" workbookViewId="0" topLeftCell="A2">
      <pane ySplit="24" topLeftCell="BM41" activePane="bottomLeft" state="frozen"/>
      <selection pane="topLeft" activeCell="A2" sqref="A2"/>
      <selection pane="bottomLeft" activeCell="N6" sqref="N6"/>
    </sheetView>
  </sheetViews>
  <sheetFormatPr defaultColWidth="11.421875" defaultRowHeight="12.75"/>
  <cols>
    <col min="1" max="1" width="21.00390625" style="1" customWidth="1"/>
    <col min="2" max="3" width="13.00390625" style="1" customWidth="1"/>
    <col min="4" max="4" width="12.57421875" style="1" customWidth="1"/>
    <col min="5" max="11" width="10.7109375" style="1" customWidth="1"/>
    <col min="12" max="12" width="0" style="2" hidden="1" customWidth="1"/>
    <col min="13" max="14" width="10.7109375" style="3" customWidth="1"/>
    <col min="15" max="15" width="10.57421875" style="3" customWidth="1"/>
    <col min="16" max="22" width="10.7109375" style="3" customWidth="1"/>
    <col min="23" max="16384" width="10.7109375" style="4" customWidth="1"/>
  </cols>
  <sheetData>
    <row r="1" spans="1:22" s="8" customFormat="1" ht="10.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6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s="8" customFormat="1" ht="13.5" customHeight="1">
      <c r="A2" s="9"/>
      <c r="B2" s="9"/>
      <c r="C2" s="9"/>
      <c r="D2" s="58" t="s">
        <v>1</v>
      </c>
      <c r="E2" s="58"/>
      <c r="F2" s="58"/>
      <c r="G2" s="10"/>
      <c r="H2" s="10"/>
      <c r="I2" s="9"/>
      <c r="J2" s="9"/>
      <c r="K2" s="9"/>
      <c r="L2" s="6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8" customFormat="1" ht="13.5" customHeight="1">
      <c r="A3" s="9"/>
      <c r="B3" s="9"/>
      <c r="C3" s="9"/>
      <c r="D3" s="7"/>
      <c r="E3" s="7"/>
      <c r="F3" s="7"/>
      <c r="G3" s="9"/>
      <c r="H3" s="9"/>
      <c r="I3" s="9"/>
      <c r="J3" s="9"/>
      <c r="K3" s="9"/>
      <c r="L3" s="6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s="8" customFormat="1" ht="13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6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8" customFormat="1" ht="14.25" customHeight="1">
      <c r="A5" s="57" t="s">
        <v>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6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s="8" customFormat="1" ht="15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6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8" customFormat="1" ht="10.5">
      <c r="A7" s="57" t="s">
        <v>3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6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s="8" customFormat="1" ht="20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6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8" customFormat="1" ht="10.5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6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8" customFormat="1" ht="18" customHeight="1">
      <c r="A10" s="11"/>
      <c r="B10" s="11"/>
      <c r="C10" s="11"/>
      <c r="D10" s="9"/>
      <c r="E10" s="9"/>
      <c r="F10" s="9"/>
      <c r="G10" s="9"/>
      <c r="H10" s="9"/>
      <c r="I10" s="11"/>
      <c r="J10" s="11"/>
      <c r="K10" s="11"/>
      <c r="L10" s="6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8" customFormat="1" ht="10.5">
      <c r="A11" s="11"/>
      <c r="B11" s="11"/>
      <c r="C11" s="11"/>
      <c r="D11" s="9"/>
      <c r="E11" s="9"/>
      <c r="F11" s="9"/>
      <c r="G11" s="9"/>
      <c r="H11" s="9"/>
      <c r="I11" s="11"/>
      <c r="J11" s="11"/>
      <c r="K11" s="11"/>
      <c r="L11" s="6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8" customFormat="1" ht="10.5">
      <c r="A12" s="57" t="s">
        <v>4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6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8" customFormat="1" ht="10.5">
      <c r="A13" s="5"/>
      <c r="B13" s="11"/>
      <c r="C13" s="11"/>
      <c r="D13" s="9"/>
      <c r="E13" s="9"/>
      <c r="F13" s="11"/>
      <c r="G13" s="9"/>
      <c r="H13" s="9"/>
      <c r="I13" s="11"/>
      <c r="J13" s="11"/>
      <c r="K13" s="11"/>
      <c r="L13" s="6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8" customFormat="1" ht="15.75" customHeight="1">
      <c r="A14" s="57" t="s">
        <v>118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6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8" customFormat="1" ht="17.25" customHeight="1">
      <c r="A15" s="57" t="s">
        <v>120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6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8" customFormat="1" ht="10.5">
      <c r="A16" s="12"/>
      <c r="B16" s="12"/>
      <c r="C16" s="12"/>
      <c r="D16" s="13"/>
      <c r="E16" s="13"/>
      <c r="F16" s="13"/>
      <c r="G16" s="13"/>
      <c r="H16" s="13"/>
      <c r="I16" s="12"/>
      <c r="J16" s="12"/>
      <c r="K16" s="12"/>
      <c r="L16" s="6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8" customFormat="1" ht="9.75" customHeight="1">
      <c r="A17" s="14"/>
      <c r="B17" s="7"/>
      <c r="C17" s="7"/>
      <c r="D17" s="7"/>
      <c r="E17" s="7"/>
      <c r="F17" s="7"/>
      <c r="G17" s="7"/>
      <c r="H17" s="13"/>
      <c r="I17" s="13"/>
      <c r="J17" s="13"/>
      <c r="K17" s="13"/>
      <c r="L17" s="6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8" customFormat="1" ht="9.75" customHeight="1">
      <c r="A18" s="14"/>
      <c r="B18" s="7"/>
      <c r="C18" s="7"/>
      <c r="D18" s="7"/>
      <c r="E18" s="7"/>
      <c r="F18" s="7"/>
      <c r="G18" s="7"/>
      <c r="H18" s="13"/>
      <c r="I18" s="13"/>
      <c r="J18" s="13" t="s">
        <v>5</v>
      </c>
      <c r="K18" s="13"/>
      <c r="L18" s="6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s="8" customFormat="1" ht="19.5" customHeight="1">
      <c r="A19" s="15"/>
      <c r="B19" s="16"/>
      <c r="C19" s="16"/>
      <c r="D19" s="16"/>
      <c r="E19" s="16" t="s">
        <v>6</v>
      </c>
      <c r="F19" s="16"/>
      <c r="G19" s="16"/>
      <c r="H19" s="16"/>
      <c r="I19" s="16"/>
      <c r="J19" s="16"/>
      <c r="K19" s="16"/>
      <c r="L19" s="6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s="8" customFormat="1" ht="10.5" customHeight="1">
      <c r="A20" s="17" t="s">
        <v>7</v>
      </c>
      <c r="B20" s="18"/>
      <c r="C20" s="19"/>
      <c r="D20" s="19"/>
      <c r="E20" s="20"/>
      <c r="F20" s="18"/>
      <c r="G20" s="19"/>
      <c r="H20" s="20"/>
      <c r="I20" s="18"/>
      <c r="J20" s="19"/>
      <c r="K20" s="20"/>
      <c r="L20" s="21"/>
      <c r="M20" s="7"/>
      <c r="N20" s="7"/>
      <c r="O20" s="7" t="s">
        <v>119</v>
      </c>
      <c r="P20" s="7"/>
      <c r="Q20" s="7"/>
      <c r="R20" s="7"/>
      <c r="S20" s="7"/>
      <c r="T20" s="7"/>
      <c r="U20" s="7"/>
      <c r="V20" s="7"/>
    </row>
    <row r="21" spans="1:22" s="8" customFormat="1" ht="10.5" customHeight="1">
      <c r="A21" s="22" t="s">
        <v>8</v>
      </c>
      <c r="B21" s="59" t="s">
        <v>9</v>
      </c>
      <c r="C21" s="59"/>
      <c r="D21" s="24"/>
      <c r="E21" s="25"/>
      <c r="F21" s="23"/>
      <c r="G21" s="26" t="s">
        <v>10</v>
      </c>
      <c r="H21" s="27"/>
      <c r="I21" s="28"/>
      <c r="J21" s="13" t="s">
        <v>11</v>
      </c>
      <c r="K21" s="29"/>
      <c r="L21" s="21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s="8" customFormat="1" ht="10.5" customHeight="1">
      <c r="A22" s="30" t="s">
        <v>12</v>
      </c>
      <c r="B22" s="31" t="s">
        <v>13</v>
      </c>
      <c r="C22" s="31" t="s">
        <v>14</v>
      </c>
      <c r="D22" s="32"/>
      <c r="E22" s="32"/>
      <c r="F22" s="60" t="s">
        <v>15</v>
      </c>
      <c r="G22" s="60"/>
      <c r="H22" s="60"/>
      <c r="I22" s="33"/>
      <c r="J22" s="13"/>
      <c r="K22" s="34"/>
      <c r="L22" s="21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s="8" customFormat="1" ht="19.5" customHeight="1">
      <c r="A23" s="35"/>
      <c r="B23" s="61" t="s">
        <v>121</v>
      </c>
      <c r="C23" s="61"/>
      <c r="D23" s="36" t="s">
        <v>16</v>
      </c>
      <c r="E23" s="35" t="s">
        <v>17</v>
      </c>
      <c r="F23" s="37" t="s">
        <v>121</v>
      </c>
      <c r="G23" s="38" t="s">
        <v>16</v>
      </c>
      <c r="H23" s="37" t="s">
        <v>17</v>
      </c>
      <c r="I23" s="37" t="s">
        <v>121</v>
      </c>
      <c r="J23" s="38" t="s">
        <v>16</v>
      </c>
      <c r="K23" s="38" t="s">
        <v>11</v>
      </c>
      <c r="L23" s="21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s="8" customFormat="1" ht="9" customHeight="1">
      <c r="A24" s="21"/>
      <c r="B24" s="41"/>
      <c r="C24" s="41"/>
      <c r="D24" s="40"/>
      <c r="E24" s="39"/>
      <c r="F24" s="41"/>
      <c r="G24" s="39"/>
      <c r="H24" s="39"/>
      <c r="I24" s="39"/>
      <c r="J24" s="39"/>
      <c r="K24" s="39"/>
      <c r="L24" s="21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s="8" customFormat="1" ht="10.5" customHeight="1">
      <c r="A25" s="42" t="s">
        <v>18</v>
      </c>
      <c r="B25" s="56">
        <v>1933</v>
      </c>
      <c r="C25" s="56">
        <v>104</v>
      </c>
      <c r="D25" s="43">
        <v>30791</v>
      </c>
      <c r="E25" s="44">
        <f>SUM(B25:D25)</f>
        <v>32828</v>
      </c>
      <c r="F25" s="56">
        <v>732</v>
      </c>
      <c r="G25" s="45">
        <v>8938</v>
      </c>
      <c r="H25" s="46">
        <f>SUM(F25:G25)</f>
        <v>9670</v>
      </c>
      <c r="I25" s="46">
        <f>SUM(B25+C25+F25)</f>
        <v>2769</v>
      </c>
      <c r="J25" s="46">
        <f>D25+G25</f>
        <v>39729</v>
      </c>
      <c r="K25" s="46">
        <f>SUM(I25:J25)</f>
        <v>42498</v>
      </c>
      <c r="L25" s="21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s="8" customFormat="1" ht="9.75" customHeight="1">
      <c r="A26" s="42" t="s">
        <v>19</v>
      </c>
      <c r="B26" s="56">
        <v>2708</v>
      </c>
      <c r="C26" s="56">
        <v>0</v>
      </c>
      <c r="D26" s="43">
        <v>46790</v>
      </c>
      <c r="E26" s="44">
        <f aca="true" t="shared" si="0" ref="E26:E89">SUM(B26:D26)</f>
        <v>49498</v>
      </c>
      <c r="F26" s="56">
        <v>52</v>
      </c>
      <c r="G26" s="45">
        <v>8710</v>
      </c>
      <c r="H26" s="46">
        <f aca="true" t="shared" si="1" ref="H26:H89">SUM(F26:G26)</f>
        <v>8762</v>
      </c>
      <c r="I26" s="46">
        <f aca="true" t="shared" si="2" ref="I26:I89">SUM(B26+C26+F26)</f>
        <v>2760</v>
      </c>
      <c r="J26" s="46">
        <f aca="true" t="shared" si="3" ref="J26:J41">SUM(D26+G26)</f>
        <v>55500</v>
      </c>
      <c r="K26" s="46">
        <f aca="true" t="shared" si="4" ref="K26:K89">SUM(I26:J26)</f>
        <v>58260</v>
      </c>
      <c r="L26" s="21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8" customFormat="1" ht="10.5" customHeight="1">
      <c r="A27" s="42" t="s">
        <v>20</v>
      </c>
      <c r="B27" s="56">
        <v>1848</v>
      </c>
      <c r="C27" s="56">
        <v>5</v>
      </c>
      <c r="D27" s="43">
        <v>18534</v>
      </c>
      <c r="E27" s="44">
        <f t="shared" si="0"/>
        <v>20387</v>
      </c>
      <c r="F27" s="56">
        <v>172</v>
      </c>
      <c r="G27" s="45">
        <v>1214</v>
      </c>
      <c r="H27" s="46">
        <f t="shared" si="1"/>
        <v>1386</v>
      </c>
      <c r="I27" s="46">
        <f t="shared" si="2"/>
        <v>2025</v>
      </c>
      <c r="J27" s="46">
        <f t="shared" si="3"/>
        <v>19748</v>
      </c>
      <c r="K27" s="46">
        <f t="shared" si="4"/>
        <v>21773</v>
      </c>
      <c r="L27" s="21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8" customFormat="1" ht="10.5" customHeight="1">
      <c r="A28" s="42" t="s">
        <v>21</v>
      </c>
      <c r="B28" s="56">
        <v>1816</v>
      </c>
      <c r="C28" s="56">
        <v>3475</v>
      </c>
      <c r="D28" s="43">
        <v>27625</v>
      </c>
      <c r="E28" s="44">
        <f t="shared" si="0"/>
        <v>32916</v>
      </c>
      <c r="F28" s="56">
        <v>984</v>
      </c>
      <c r="G28" s="45">
        <v>5630</v>
      </c>
      <c r="H28" s="46">
        <f t="shared" si="1"/>
        <v>6614</v>
      </c>
      <c r="I28" s="46">
        <f t="shared" si="2"/>
        <v>6275</v>
      </c>
      <c r="J28" s="46">
        <f t="shared" si="3"/>
        <v>33255</v>
      </c>
      <c r="K28" s="46">
        <f t="shared" si="4"/>
        <v>39530</v>
      </c>
      <c r="L28" s="21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8" customFormat="1" ht="10.5" customHeight="1">
      <c r="A29" s="42" t="s">
        <v>22</v>
      </c>
      <c r="B29" s="56">
        <v>0</v>
      </c>
      <c r="C29" s="56">
        <v>1041</v>
      </c>
      <c r="D29" s="43">
        <v>2955</v>
      </c>
      <c r="E29" s="44">
        <f t="shared" si="0"/>
        <v>3996</v>
      </c>
      <c r="F29" s="56">
        <v>19</v>
      </c>
      <c r="G29" s="45">
        <v>144</v>
      </c>
      <c r="H29" s="46">
        <f t="shared" si="1"/>
        <v>163</v>
      </c>
      <c r="I29" s="46">
        <f t="shared" si="2"/>
        <v>1060</v>
      </c>
      <c r="J29" s="46">
        <f t="shared" si="3"/>
        <v>3099</v>
      </c>
      <c r="K29" s="46">
        <f t="shared" si="4"/>
        <v>4159</v>
      </c>
      <c r="L29" s="21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8" customFormat="1" ht="10.5" customHeight="1">
      <c r="A30" s="42" t="s">
        <v>23</v>
      </c>
      <c r="B30" s="56"/>
      <c r="C30" s="56"/>
      <c r="D30" s="43"/>
      <c r="E30" s="44"/>
      <c r="F30" s="56"/>
      <c r="G30" s="45">
        <v>0</v>
      </c>
      <c r="H30" s="46">
        <f t="shared" si="1"/>
        <v>0</v>
      </c>
      <c r="I30" s="46">
        <f t="shared" si="2"/>
        <v>0</v>
      </c>
      <c r="J30" s="46">
        <f t="shared" si="3"/>
        <v>0</v>
      </c>
      <c r="K30" s="46">
        <f t="shared" si="4"/>
        <v>0</v>
      </c>
      <c r="L30" s="21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8" customFormat="1" ht="10.5" customHeight="1">
      <c r="A31" s="42" t="s">
        <v>24</v>
      </c>
      <c r="B31" s="56">
        <v>10919</v>
      </c>
      <c r="C31" s="56">
        <v>68157</v>
      </c>
      <c r="D31" s="43">
        <v>678941</v>
      </c>
      <c r="E31" s="44">
        <f t="shared" si="0"/>
        <v>758017</v>
      </c>
      <c r="F31" s="56">
        <v>4525</v>
      </c>
      <c r="G31" s="45">
        <v>62065</v>
      </c>
      <c r="H31" s="46">
        <f t="shared" si="1"/>
        <v>66590</v>
      </c>
      <c r="I31" s="46">
        <f t="shared" si="2"/>
        <v>83601</v>
      </c>
      <c r="J31" s="46">
        <f t="shared" si="3"/>
        <v>741006</v>
      </c>
      <c r="K31" s="46">
        <f t="shared" si="4"/>
        <v>824607</v>
      </c>
      <c r="L31" s="21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8" customFormat="1" ht="10.5" customHeight="1">
      <c r="A32" s="42" t="s">
        <v>25</v>
      </c>
      <c r="B32" s="56"/>
      <c r="C32" s="56">
        <v>0</v>
      </c>
      <c r="D32" s="43">
        <v>0</v>
      </c>
      <c r="E32" s="44">
        <f t="shared" si="0"/>
        <v>0</v>
      </c>
      <c r="F32" s="56"/>
      <c r="G32" s="45">
        <v>0</v>
      </c>
      <c r="H32" s="46">
        <f t="shared" si="1"/>
        <v>0</v>
      </c>
      <c r="I32" s="46">
        <f t="shared" si="2"/>
        <v>0</v>
      </c>
      <c r="J32" s="46">
        <f t="shared" si="3"/>
        <v>0</v>
      </c>
      <c r="K32" s="46">
        <f t="shared" si="4"/>
        <v>0</v>
      </c>
      <c r="L32" s="21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8" customFormat="1" ht="10.5" customHeight="1">
      <c r="A33" s="42" t="s">
        <v>26</v>
      </c>
      <c r="B33" s="56">
        <v>0</v>
      </c>
      <c r="C33" s="56">
        <v>267</v>
      </c>
      <c r="D33" s="43">
        <v>1115</v>
      </c>
      <c r="E33" s="44">
        <f t="shared" si="0"/>
        <v>1382</v>
      </c>
      <c r="F33" s="56">
        <v>2</v>
      </c>
      <c r="G33" s="45">
        <v>450</v>
      </c>
      <c r="H33" s="46">
        <f t="shared" si="1"/>
        <v>452</v>
      </c>
      <c r="I33" s="46">
        <f t="shared" si="2"/>
        <v>269</v>
      </c>
      <c r="J33" s="46">
        <f t="shared" si="3"/>
        <v>1565</v>
      </c>
      <c r="K33" s="46">
        <f t="shared" si="4"/>
        <v>1834</v>
      </c>
      <c r="L33" s="21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8" customFormat="1" ht="9.75" customHeight="1">
      <c r="A34" s="42" t="s">
        <v>27</v>
      </c>
      <c r="B34" s="56">
        <v>12170</v>
      </c>
      <c r="C34" s="56">
        <v>0</v>
      </c>
      <c r="D34" s="43">
        <v>209126</v>
      </c>
      <c r="E34" s="44">
        <f t="shared" si="0"/>
        <v>221296</v>
      </c>
      <c r="F34" s="56">
        <v>1492</v>
      </c>
      <c r="G34" s="45">
        <v>16207</v>
      </c>
      <c r="H34" s="46">
        <f t="shared" si="1"/>
        <v>17699</v>
      </c>
      <c r="I34" s="46">
        <f t="shared" si="2"/>
        <v>13662</v>
      </c>
      <c r="J34" s="46">
        <f t="shared" si="3"/>
        <v>225333</v>
      </c>
      <c r="K34" s="46">
        <f t="shared" si="4"/>
        <v>238995</v>
      </c>
      <c r="L34" s="21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8" customFormat="1" ht="10.5" customHeight="1">
      <c r="A35" s="42" t="s">
        <v>28</v>
      </c>
      <c r="B35" s="56">
        <v>87150</v>
      </c>
      <c r="C35" s="56">
        <v>163780</v>
      </c>
      <c r="D35" s="43">
        <v>3106495</v>
      </c>
      <c r="E35" s="44">
        <f t="shared" si="0"/>
        <v>3357425</v>
      </c>
      <c r="F35" s="56">
        <v>34502</v>
      </c>
      <c r="G35" s="45">
        <v>667767</v>
      </c>
      <c r="H35" s="46">
        <f t="shared" si="1"/>
        <v>702269</v>
      </c>
      <c r="I35" s="46">
        <f t="shared" si="2"/>
        <v>285432</v>
      </c>
      <c r="J35" s="46">
        <f t="shared" si="3"/>
        <v>3774262</v>
      </c>
      <c r="K35" s="46">
        <f t="shared" si="4"/>
        <v>4059694</v>
      </c>
      <c r="L35" s="21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8" customFormat="1" ht="10.5" customHeight="1">
      <c r="A36" s="42" t="s">
        <v>29</v>
      </c>
      <c r="B36" s="56">
        <v>1444</v>
      </c>
      <c r="C36" s="56">
        <v>156</v>
      </c>
      <c r="D36" s="43">
        <v>9263</v>
      </c>
      <c r="E36" s="44">
        <f t="shared" si="0"/>
        <v>10863</v>
      </c>
      <c r="F36" s="56">
        <v>388</v>
      </c>
      <c r="G36" s="45">
        <v>956</v>
      </c>
      <c r="H36" s="46">
        <f t="shared" si="1"/>
        <v>1344</v>
      </c>
      <c r="I36" s="46">
        <f t="shared" si="2"/>
        <v>1988</v>
      </c>
      <c r="J36" s="46">
        <f t="shared" si="3"/>
        <v>10219</v>
      </c>
      <c r="K36" s="46">
        <f t="shared" si="4"/>
        <v>12207</v>
      </c>
      <c r="L36" s="21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8" customFormat="1" ht="10.5" customHeight="1">
      <c r="A37" s="42" t="s">
        <v>30</v>
      </c>
      <c r="B37" s="56">
        <v>38078</v>
      </c>
      <c r="C37" s="56">
        <v>27580</v>
      </c>
      <c r="D37" s="43">
        <v>446375</v>
      </c>
      <c r="E37" s="44">
        <f t="shared" si="0"/>
        <v>512033</v>
      </c>
      <c r="F37" s="56">
        <v>4320</v>
      </c>
      <c r="G37" s="45">
        <v>25378</v>
      </c>
      <c r="H37" s="46">
        <f t="shared" si="1"/>
        <v>29698</v>
      </c>
      <c r="I37" s="46">
        <f t="shared" si="2"/>
        <v>69978</v>
      </c>
      <c r="J37" s="46">
        <f t="shared" si="3"/>
        <v>471753</v>
      </c>
      <c r="K37" s="46">
        <f t="shared" si="4"/>
        <v>541731</v>
      </c>
      <c r="L37" s="21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s="8" customFormat="1" ht="10.5" customHeight="1">
      <c r="A38" s="42" t="s">
        <v>31</v>
      </c>
      <c r="B38" s="56">
        <v>0</v>
      </c>
      <c r="C38" s="56">
        <v>0</v>
      </c>
      <c r="D38" s="43">
        <v>0</v>
      </c>
      <c r="E38" s="44">
        <f t="shared" si="0"/>
        <v>0</v>
      </c>
      <c r="F38" s="56">
        <v>160</v>
      </c>
      <c r="G38" s="45">
        <v>0</v>
      </c>
      <c r="H38" s="46">
        <f t="shared" si="1"/>
        <v>160</v>
      </c>
      <c r="I38" s="46">
        <f t="shared" si="2"/>
        <v>160</v>
      </c>
      <c r="J38" s="46">
        <f t="shared" si="3"/>
        <v>0</v>
      </c>
      <c r="K38" s="46">
        <f t="shared" si="4"/>
        <v>160</v>
      </c>
      <c r="L38" s="21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s="8" customFormat="1" ht="10.5" customHeight="1">
      <c r="A39" s="42" t="s">
        <v>32</v>
      </c>
      <c r="B39" s="56">
        <v>17</v>
      </c>
      <c r="C39" s="56">
        <v>9</v>
      </c>
      <c r="D39" s="43">
        <v>122</v>
      </c>
      <c r="E39" s="44">
        <f t="shared" si="0"/>
        <v>148</v>
      </c>
      <c r="F39" s="56">
        <v>2</v>
      </c>
      <c r="G39" s="45">
        <v>20</v>
      </c>
      <c r="H39" s="46">
        <f t="shared" si="1"/>
        <v>22</v>
      </c>
      <c r="I39" s="46">
        <f t="shared" si="2"/>
        <v>28</v>
      </c>
      <c r="J39" s="46">
        <f t="shared" si="3"/>
        <v>142</v>
      </c>
      <c r="K39" s="46">
        <f t="shared" si="4"/>
        <v>170</v>
      </c>
      <c r="L39" s="21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s="8" customFormat="1" ht="10.5" customHeight="1">
      <c r="A40" s="42" t="s">
        <v>33</v>
      </c>
      <c r="B40" s="56">
        <v>1684</v>
      </c>
      <c r="C40" s="56">
        <v>497</v>
      </c>
      <c r="D40" s="43">
        <v>4087020</v>
      </c>
      <c r="E40" s="44">
        <f t="shared" si="0"/>
        <v>4089201</v>
      </c>
      <c r="F40" s="56">
        <v>965</v>
      </c>
      <c r="G40" s="45">
        <v>27972</v>
      </c>
      <c r="H40" s="46">
        <f t="shared" si="1"/>
        <v>28937</v>
      </c>
      <c r="I40" s="46">
        <f t="shared" si="2"/>
        <v>3146</v>
      </c>
      <c r="J40" s="46">
        <f t="shared" si="3"/>
        <v>4114992</v>
      </c>
      <c r="K40" s="46">
        <f t="shared" si="4"/>
        <v>4118138</v>
      </c>
      <c r="L40" s="21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8" customFormat="1" ht="10.5" customHeight="1">
      <c r="A41" s="42" t="s">
        <v>34</v>
      </c>
      <c r="B41" s="56">
        <v>27167</v>
      </c>
      <c r="C41" s="56">
        <v>4147</v>
      </c>
      <c r="D41" s="43">
        <v>2844050</v>
      </c>
      <c r="E41" s="44">
        <f t="shared" si="0"/>
        <v>2875364</v>
      </c>
      <c r="F41" s="56">
        <v>1736</v>
      </c>
      <c r="G41" s="45">
        <v>1100173</v>
      </c>
      <c r="H41" s="46">
        <f t="shared" si="1"/>
        <v>1101909</v>
      </c>
      <c r="I41" s="46">
        <f t="shared" si="2"/>
        <v>33050</v>
      </c>
      <c r="J41" s="46">
        <f t="shared" si="3"/>
        <v>3944223</v>
      </c>
      <c r="K41" s="46">
        <f t="shared" si="4"/>
        <v>3977273</v>
      </c>
      <c r="L41" s="21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8" customFormat="1" ht="10.5" customHeight="1">
      <c r="A42" s="42" t="s">
        <v>35</v>
      </c>
      <c r="B42" s="56">
        <v>17933</v>
      </c>
      <c r="C42" s="56">
        <v>24</v>
      </c>
      <c r="D42" s="43">
        <v>203631</v>
      </c>
      <c r="E42" s="44">
        <f t="shared" si="0"/>
        <v>221588</v>
      </c>
      <c r="F42" s="56">
        <v>52</v>
      </c>
      <c r="G42" s="45">
        <v>878</v>
      </c>
      <c r="H42" s="46">
        <f t="shared" si="1"/>
        <v>930</v>
      </c>
      <c r="I42" s="46">
        <f t="shared" si="2"/>
        <v>18009</v>
      </c>
      <c r="J42" s="46">
        <f aca="true" t="shared" si="5" ref="J42:J87">SUM(D42+G42)</f>
        <v>204509</v>
      </c>
      <c r="K42" s="46">
        <f t="shared" si="4"/>
        <v>222518</v>
      </c>
      <c r="L42" s="21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s="8" customFormat="1" ht="10.5" customHeight="1">
      <c r="A43" s="42" t="s">
        <v>36</v>
      </c>
      <c r="B43" s="56">
        <v>8</v>
      </c>
      <c r="C43" s="56">
        <v>268</v>
      </c>
      <c r="D43" s="43">
        <v>1533</v>
      </c>
      <c r="E43" s="44">
        <f t="shared" si="0"/>
        <v>1809</v>
      </c>
      <c r="F43" s="56">
        <v>139</v>
      </c>
      <c r="G43" s="45">
        <v>925</v>
      </c>
      <c r="H43" s="46">
        <f t="shared" si="1"/>
        <v>1064</v>
      </c>
      <c r="I43" s="46">
        <f t="shared" si="2"/>
        <v>415</v>
      </c>
      <c r="J43" s="46">
        <f t="shared" si="5"/>
        <v>2458</v>
      </c>
      <c r="K43" s="46">
        <f t="shared" si="4"/>
        <v>2873</v>
      </c>
      <c r="L43" s="21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8" customFormat="1" ht="10.5" customHeight="1">
      <c r="A44" s="42" t="s">
        <v>37</v>
      </c>
      <c r="B44" s="56">
        <v>7209</v>
      </c>
      <c r="C44" s="56">
        <v>1316</v>
      </c>
      <c r="D44" s="43">
        <v>24044</v>
      </c>
      <c r="E44" s="44">
        <f t="shared" si="0"/>
        <v>32569</v>
      </c>
      <c r="F44" s="56">
        <v>866</v>
      </c>
      <c r="G44" s="45">
        <v>2680</v>
      </c>
      <c r="H44" s="46">
        <f t="shared" si="1"/>
        <v>3546</v>
      </c>
      <c r="I44" s="46">
        <f t="shared" si="2"/>
        <v>9391</v>
      </c>
      <c r="J44" s="46">
        <f t="shared" si="5"/>
        <v>26724</v>
      </c>
      <c r="K44" s="46">
        <f t="shared" si="4"/>
        <v>36115</v>
      </c>
      <c r="L44" s="21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8" customFormat="1" ht="10.5" customHeight="1">
      <c r="A45" s="42" t="s">
        <v>38</v>
      </c>
      <c r="B45" s="56">
        <v>10444</v>
      </c>
      <c r="C45" s="56">
        <v>20922</v>
      </c>
      <c r="D45" s="43">
        <v>246946</v>
      </c>
      <c r="E45" s="44">
        <f t="shared" si="0"/>
        <v>278312</v>
      </c>
      <c r="F45" s="56">
        <v>3367</v>
      </c>
      <c r="G45" s="45">
        <v>30779</v>
      </c>
      <c r="H45" s="46">
        <f t="shared" si="1"/>
        <v>34146</v>
      </c>
      <c r="I45" s="46">
        <f t="shared" si="2"/>
        <v>34733</v>
      </c>
      <c r="J45" s="46">
        <f t="shared" si="5"/>
        <v>277725</v>
      </c>
      <c r="K45" s="46">
        <f t="shared" si="4"/>
        <v>312458</v>
      </c>
      <c r="L45" s="21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8" customFormat="1" ht="10.5" customHeight="1">
      <c r="A46" s="42" t="s">
        <v>39</v>
      </c>
      <c r="B46" s="56">
        <v>28009</v>
      </c>
      <c r="C46" s="56">
        <v>0</v>
      </c>
      <c r="D46" s="43">
        <v>347034</v>
      </c>
      <c r="E46" s="44">
        <f t="shared" si="0"/>
        <v>375043</v>
      </c>
      <c r="F46" s="56">
        <v>38</v>
      </c>
      <c r="G46" s="45">
        <v>1018</v>
      </c>
      <c r="H46" s="46">
        <f t="shared" si="1"/>
        <v>1056</v>
      </c>
      <c r="I46" s="46">
        <f t="shared" si="2"/>
        <v>28047</v>
      </c>
      <c r="J46" s="46">
        <f t="shared" si="5"/>
        <v>348052</v>
      </c>
      <c r="K46" s="46">
        <f t="shared" si="4"/>
        <v>376099</v>
      </c>
      <c r="L46" s="21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s="8" customFormat="1" ht="10.5" customHeight="1">
      <c r="A47" s="42" t="s">
        <v>40</v>
      </c>
      <c r="B47" s="56"/>
      <c r="C47" s="56">
        <v>0</v>
      </c>
      <c r="D47" s="43">
        <v>0</v>
      </c>
      <c r="E47" s="44">
        <f t="shared" si="0"/>
        <v>0</v>
      </c>
      <c r="F47" s="56"/>
      <c r="G47" s="45">
        <v>0</v>
      </c>
      <c r="H47" s="46">
        <f t="shared" si="1"/>
        <v>0</v>
      </c>
      <c r="I47" s="46">
        <f t="shared" si="2"/>
        <v>0</v>
      </c>
      <c r="J47" s="46">
        <f t="shared" si="5"/>
        <v>0</v>
      </c>
      <c r="K47" s="46">
        <f t="shared" si="4"/>
        <v>0</v>
      </c>
      <c r="L47" s="21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s="8" customFormat="1" ht="10.5" customHeight="1">
      <c r="A48" s="42" t="s">
        <v>41</v>
      </c>
      <c r="B48" s="56">
        <v>0</v>
      </c>
      <c r="C48" s="56">
        <v>0</v>
      </c>
      <c r="D48" s="43">
        <v>0</v>
      </c>
      <c r="E48" s="44">
        <f t="shared" si="0"/>
        <v>0</v>
      </c>
      <c r="F48" s="56">
        <v>0</v>
      </c>
      <c r="G48" s="45">
        <v>0</v>
      </c>
      <c r="H48" s="46">
        <f t="shared" si="1"/>
        <v>0</v>
      </c>
      <c r="I48" s="46">
        <f t="shared" si="2"/>
        <v>0</v>
      </c>
      <c r="J48" s="46">
        <f t="shared" si="5"/>
        <v>0</v>
      </c>
      <c r="K48" s="46">
        <f t="shared" si="4"/>
        <v>0</v>
      </c>
      <c r="L48" s="21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s="8" customFormat="1" ht="10.5" customHeight="1">
      <c r="A49" s="42" t="s">
        <v>42</v>
      </c>
      <c r="B49" s="56">
        <v>45828</v>
      </c>
      <c r="C49" s="56">
        <v>538</v>
      </c>
      <c r="D49" s="43">
        <v>388704</v>
      </c>
      <c r="E49" s="44">
        <f t="shared" si="0"/>
        <v>435070</v>
      </c>
      <c r="F49" s="56">
        <v>1747</v>
      </c>
      <c r="G49" s="45">
        <v>10186</v>
      </c>
      <c r="H49" s="46">
        <f t="shared" si="1"/>
        <v>11933</v>
      </c>
      <c r="I49" s="46">
        <f t="shared" si="2"/>
        <v>48113</v>
      </c>
      <c r="J49" s="46">
        <f t="shared" si="5"/>
        <v>398890</v>
      </c>
      <c r="K49" s="46">
        <f t="shared" si="4"/>
        <v>447003</v>
      </c>
      <c r="L49" s="21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s="8" customFormat="1" ht="10.5" customHeight="1">
      <c r="A50" s="42" t="s">
        <v>43</v>
      </c>
      <c r="B50" s="56">
        <v>0</v>
      </c>
      <c r="C50" s="56">
        <v>16</v>
      </c>
      <c r="D50" s="43">
        <v>134</v>
      </c>
      <c r="E50" s="44">
        <f t="shared" si="0"/>
        <v>150</v>
      </c>
      <c r="F50" s="56">
        <v>9</v>
      </c>
      <c r="G50" s="45">
        <v>66</v>
      </c>
      <c r="H50" s="46">
        <f t="shared" si="1"/>
        <v>75</v>
      </c>
      <c r="I50" s="46">
        <f t="shared" si="2"/>
        <v>25</v>
      </c>
      <c r="J50" s="46">
        <f t="shared" si="5"/>
        <v>200</v>
      </c>
      <c r="K50" s="46">
        <f t="shared" si="4"/>
        <v>225</v>
      </c>
      <c r="L50" s="21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8" customFormat="1" ht="10.5" customHeight="1">
      <c r="A51" s="42" t="s">
        <v>44</v>
      </c>
      <c r="B51" s="56">
        <v>47167</v>
      </c>
      <c r="C51" s="56">
        <v>7023</v>
      </c>
      <c r="D51" s="43">
        <v>603438</v>
      </c>
      <c r="E51" s="44">
        <f t="shared" si="0"/>
        <v>657628</v>
      </c>
      <c r="F51" s="56">
        <v>1201</v>
      </c>
      <c r="G51" s="45">
        <v>28971</v>
      </c>
      <c r="H51" s="46">
        <f>SUM(F51:G51)</f>
        <v>30172</v>
      </c>
      <c r="I51" s="46">
        <f t="shared" si="2"/>
        <v>55391</v>
      </c>
      <c r="J51" s="46">
        <f t="shared" si="5"/>
        <v>632409</v>
      </c>
      <c r="K51" s="46">
        <f t="shared" si="4"/>
        <v>687800</v>
      </c>
      <c r="L51" s="21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8" customFormat="1" ht="10.5" customHeight="1">
      <c r="A52" s="42" t="s">
        <v>45</v>
      </c>
      <c r="B52" s="56">
        <v>0</v>
      </c>
      <c r="C52" s="56">
        <v>0</v>
      </c>
      <c r="D52" s="43">
        <v>0</v>
      </c>
      <c r="E52" s="44">
        <f t="shared" si="0"/>
        <v>0</v>
      </c>
      <c r="F52" s="56">
        <v>0</v>
      </c>
      <c r="G52" s="45">
        <v>0</v>
      </c>
      <c r="H52" s="46">
        <f t="shared" si="1"/>
        <v>0</v>
      </c>
      <c r="I52" s="46">
        <f t="shared" si="2"/>
        <v>0</v>
      </c>
      <c r="J52" s="46">
        <f t="shared" si="5"/>
        <v>0</v>
      </c>
      <c r="K52" s="46">
        <f t="shared" si="4"/>
        <v>0</v>
      </c>
      <c r="L52" s="21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8" customFormat="1" ht="10.5" customHeight="1">
      <c r="A53" s="42" t="s">
        <v>46</v>
      </c>
      <c r="B53" s="56"/>
      <c r="C53" s="56">
        <v>0</v>
      </c>
      <c r="D53" s="43">
        <v>0</v>
      </c>
      <c r="E53" s="44">
        <f t="shared" si="0"/>
        <v>0</v>
      </c>
      <c r="F53" s="56">
        <v>0</v>
      </c>
      <c r="G53" s="45">
        <v>0</v>
      </c>
      <c r="H53" s="46">
        <f t="shared" si="1"/>
        <v>0</v>
      </c>
      <c r="I53" s="46">
        <f t="shared" si="2"/>
        <v>0</v>
      </c>
      <c r="J53" s="46">
        <f t="shared" si="5"/>
        <v>0</v>
      </c>
      <c r="K53" s="46">
        <f t="shared" si="4"/>
        <v>0</v>
      </c>
      <c r="L53" s="21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8" customFormat="1" ht="10.5" customHeight="1">
      <c r="A54" s="42" t="s">
        <v>47</v>
      </c>
      <c r="B54" s="56">
        <v>0</v>
      </c>
      <c r="C54" s="56">
        <v>0</v>
      </c>
      <c r="D54" s="43">
        <v>0</v>
      </c>
      <c r="E54" s="44">
        <f t="shared" si="0"/>
        <v>0</v>
      </c>
      <c r="F54" s="56">
        <v>0</v>
      </c>
      <c r="G54" s="45">
        <v>0</v>
      </c>
      <c r="H54" s="46">
        <f t="shared" si="1"/>
        <v>0</v>
      </c>
      <c r="I54" s="46">
        <f t="shared" si="2"/>
        <v>0</v>
      </c>
      <c r="J54" s="46">
        <f t="shared" si="5"/>
        <v>0</v>
      </c>
      <c r="K54" s="46">
        <f t="shared" si="4"/>
        <v>0</v>
      </c>
      <c r="L54" s="21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8" customFormat="1" ht="10.5" customHeight="1">
      <c r="A55" s="42" t="s">
        <v>48</v>
      </c>
      <c r="B55" s="56">
        <v>99330</v>
      </c>
      <c r="C55" s="56">
        <v>148909</v>
      </c>
      <c r="D55" s="43">
        <v>2222385</v>
      </c>
      <c r="E55" s="44">
        <f t="shared" si="0"/>
        <v>2470624</v>
      </c>
      <c r="F55" s="56">
        <v>44649</v>
      </c>
      <c r="G55" s="45">
        <v>480551</v>
      </c>
      <c r="H55" s="46">
        <f t="shared" si="1"/>
        <v>525200</v>
      </c>
      <c r="I55" s="46">
        <f t="shared" si="2"/>
        <v>292888</v>
      </c>
      <c r="J55" s="46">
        <f t="shared" si="5"/>
        <v>2702936</v>
      </c>
      <c r="K55" s="46">
        <f t="shared" si="4"/>
        <v>2995824</v>
      </c>
      <c r="L55" s="21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8" customFormat="1" ht="10.5" customHeight="1">
      <c r="A56" s="42" t="s">
        <v>49</v>
      </c>
      <c r="B56" s="56">
        <v>6438</v>
      </c>
      <c r="C56" s="56">
        <v>640</v>
      </c>
      <c r="D56" s="43">
        <v>74944</v>
      </c>
      <c r="E56" s="44">
        <f t="shared" si="0"/>
        <v>82022</v>
      </c>
      <c r="F56" s="56">
        <v>913</v>
      </c>
      <c r="G56" s="45">
        <v>15896</v>
      </c>
      <c r="H56" s="46">
        <f t="shared" si="1"/>
        <v>16809</v>
      </c>
      <c r="I56" s="46">
        <f t="shared" si="2"/>
        <v>7991</v>
      </c>
      <c r="J56" s="46">
        <f t="shared" si="5"/>
        <v>90840</v>
      </c>
      <c r="K56" s="46">
        <f t="shared" si="4"/>
        <v>98831</v>
      </c>
      <c r="L56" s="21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8" customFormat="1" ht="10.5" customHeight="1">
      <c r="A57" s="42" t="s">
        <v>50</v>
      </c>
      <c r="B57" s="56">
        <v>15997</v>
      </c>
      <c r="C57" s="56">
        <v>75374</v>
      </c>
      <c r="D57" s="43">
        <v>792984</v>
      </c>
      <c r="E57" s="44">
        <f t="shared" si="0"/>
        <v>884355</v>
      </c>
      <c r="F57" s="56">
        <v>38073</v>
      </c>
      <c r="G57" s="45">
        <v>597632</v>
      </c>
      <c r="H57" s="46">
        <f t="shared" si="1"/>
        <v>635705</v>
      </c>
      <c r="I57" s="46">
        <f t="shared" si="2"/>
        <v>129444</v>
      </c>
      <c r="J57" s="46">
        <f t="shared" si="5"/>
        <v>1390616</v>
      </c>
      <c r="K57" s="46">
        <f t="shared" si="4"/>
        <v>1520060</v>
      </c>
      <c r="L57" s="21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8" customFormat="1" ht="10.5" customHeight="1">
      <c r="A58" s="42" t="s">
        <v>51</v>
      </c>
      <c r="B58" s="56">
        <v>557250</v>
      </c>
      <c r="C58" s="56">
        <v>883</v>
      </c>
      <c r="D58" s="43">
        <v>4255772</v>
      </c>
      <c r="E58" s="44">
        <f t="shared" si="0"/>
        <v>4813905</v>
      </c>
      <c r="F58" s="56">
        <v>7529</v>
      </c>
      <c r="G58" s="45">
        <v>95333</v>
      </c>
      <c r="H58" s="46">
        <f t="shared" si="1"/>
        <v>102862</v>
      </c>
      <c r="I58" s="46">
        <f t="shared" si="2"/>
        <v>565662</v>
      </c>
      <c r="J58" s="46">
        <f t="shared" si="5"/>
        <v>4351105</v>
      </c>
      <c r="K58" s="46">
        <f t="shared" si="4"/>
        <v>4916767</v>
      </c>
      <c r="L58" s="21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8" customFormat="1" ht="10.5" customHeight="1">
      <c r="A59" s="42" t="s">
        <v>52</v>
      </c>
      <c r="B59" s="56">
        <v>64595</v>
      </c>
      <c r="C59" s="56">
        <v>258668</v>
      </c>
      <c r="D59" s="43">
        <v>3175974</v>
      </c>
      <c r="E59" s="44">
        <f t="shared" si="0"/>
        <v>3499237</v>
      </c>
      <c r="F59" s="56">
        <v>43710</v>
      </c>
      <c r="G59" s="45">
        <v>745935</v>
      </c>
      <c r="H59" s="46">
        <f t="shared" si="1"/>
        <v>789645</v>
      </c>
      <c r="I59" s="46">
        <f t="shared" si="2"/>
        <v>366973</v>
      </c>
      <c r="J59" s="46">
        <f t="shared" si="5"/>
        <v>3921909</v>
      </c>
      <c r="K59" s="46">
        <f t="shared" si="4"/>
        <v>4288882</v>
      </c>
      <c r="L59" s="21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8" customFormat="1" ht="10.5" customHeight="1">
      <c r="A60" s="42" t="s">
        <v>53</v>
      </c>
      <c r="B60" s="56">
        <v>0</v>
      </c>
      <c r="C60" s="56">
        <v>0</v>
      </c>
      <c r="D60" s="43">
        <v>0</v>
      </c>
      <c r="E60" s="44">
        <f t="shared" si="0"/>
        <v>0</v>
      </c>
      <c r="F60" s="56">
        <v>0</v>
      </c>
      <c r="G60" s="45">
        <v>0</v>
      </c>
      <c r="H60" s="46">
        <f t="shared" si="1"/>
        <v>0</v>
      </c>
      <c r="I60" s="46">
        <f t="shared" si="2"/>
        <v>0</v>
      </c>
      <c r="J60" s="46">
        <f t="shared" si="5"/>
        <v>0</v>
      </c>
      <c r="K60" s="46">
        <f t="shared" si="4"/>
        <v>0</v>
      </c>
      <c r="L60" s="21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8" customFormat="1" ht="10.5" customHeight="1">
      <c r="A61" s="42" t="s">
        <v>54</v>
      </c>
      <c r="B61" s="56">
        <v>1898</v>
      </c>
      <c r="C61" s="56">
        <v>32</v>
      </c>
      <c r="D61" s="43">
        <v>11949</v>
      </c>
      <c r="E61" s="44">
        <f t="shared" si="0"/>
        <v>13879</v>
      </c>
      <c r="F61" s="56">
        <v>473</v>
      </c>
      <c r="G61" s="45">
        <v>1719</v>
      </c>
      <c r="H61" s="46">
        <f t="shared" si="1"/>
        <v>2192</v>
      </c>
      <c r="I61" s="46">
        <f t="shared" si="2"/>
        <v>2403</v>
      </c>
      <c r="J61" s="46">
        <f t="shared" si="5"/>
        <v>13668</v>
      </c>
      <c r="K61" s="46">
        <f t="shared" si="4"/>
        <v>16071</v>
      </c>
      <c r="L61" s="21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8" customFormat="1" ht="10.5" customHeight="1">
      <c r="A62" s="42" t="s">
        <v>55</v>
      </c>
      <c r="B62" s="56">
        <v>35591</v>
      </c>
      <c r="C62" s="56">
        <v>21</v>
      </c>
      <c r="D62" s="43">
        <v>403316</v>
      </c>
      <c r="E62" s="44">
        <f t="shared" si="0"/>
        <v>438928</v>
      </c>
      <c r="F62" s="56">
        <v>88</v>
      </c>
      <c r="G62" s="45">
        <v>6419</v>
      </c>
      <c r="H62" s="46">
        <f t="shared" si="1"/>
        <v>6507</v>
      </c>
      <c r="I62" s="46">
        <f t="shared" si="2"/>
        <v>35700</v>
      </c>
      <c r="J62" s="46">
        <f t="shared" si="5"/>
        <v>409735</v>
      </c>
      <c r="K62" s="46">
        <f t="shared" si="4"/>
        <v>445435</v>
      </c>
      <c r="L62" s="21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8" customFormat="1" ht="10.5" customHeight="1">
      <c r="A63" s="42" t="s">
        <v>56</v>
      </c>
      <c r="B63" s="56">
        <v>338</v>
      </c>
      <c r="C63" s="56">
        <v>44</v>
      </c>
      <c r="D63" s="43">
        <v>6106</v>
      </c>
      <c r="E63" s="44">
        <f t="shared" si="0"/>
        <v>6488</v>
      </c>
      <c r="F63" s="56">
        <v>66</v>
      </c>
      <c r="G63" s="45">
        <v>1078</v>
      </c>
      <c r="H63" s="46">
        <f t="shared" si="1"/>
        <v>1144</v>
      </c>
      <c r="I63" s="46">
        <f t="shared" si="2"/>
        <v>448</v>
      </c>
      <c r="J63" s="46">
        <f t="shared" si="5"/>
        <v>7184</v>
      </c>
      <c r="K63" s="46">
        <f t="shared" si="4"/>
        <v>7632</v>
      </c>
      <c r="L63" s="21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8" customFormat="1" ht="10.5" customHeight="1">
      <c r="A64" s="42" t="s">
        <v>57</v>
      </c>
      <c r="B64" s="56">
        <v>4223</v>
      </c>
      <c r="C64" s="56">
        <v>0</v>
      </c>
      <c r="D64" s="43">
        <v>53363</v>
      </c>
      <c r="E64" s="44">
        <f t="shared" si="0"/>
        <v>57586</v>
      </c>
      <c r="F64" s="56">
        <v>69</v>
      </c>
      <c r="G64" s="45">
        <v>767</v>
      </c>
      <c r="H64" s="46">
        <f t="shared" si="1"/>
        <v>836</v>
      </c>
      <c r="I64" s="46">
        <f t="shared" si="2"/>
        <v>4292</v>
      </c>
      <c r="J64" s="46">
        <f t="shared" si="5"/>
        <v>54130</v>
      </c>
      <c r="K64" s="46">
        <f t="shared" si="4"/>
        <v>58422</v>
      </c>
      <c r="L64" s="21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8" customFormat="1" ht="10.5" customHeight="1">
      <c r="A65" s="42" t="s">
        <v>58</v>
      </c>
      <c r="B65" s="56">
        <v>12498</v>
      </c>
      <c r="C65" s="56">
        <v>1250</v>
      </c>
      <c r="D65" s="43">
        <v>37633</v>
      </c>
      <c r="E65" s="44">
        <f t="shared" si="0"/>
        <v>51381</v>
      </c>
      <c r="F65" s="56">
        <v>673</v>
      </c>
      <c r="G65" s="45">
        <v>12255</v>
      </c>
      <c r="H65" s="46">
        <f t="shared" si="1"/>
        <v>12928</v>
      </c>
      <c r="I65" s="46">
        <f t="shared" si="2"/>
        <v>14421</v>
      </c>
      <c r="J65" s="46">
        <f t="shared" si="5"/>
        <v>49888</v>
      </c>
      <c r="K65" s="46">
        <f t="shared" si="4"/>
        <v>64309</v>
      </c>
      <c r="L65" s="21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8" customFormat="1" ht="10.5" customHeight="1">
      <c r="A66" s="42" t="s">
        <v>59</v>
      </c>
      <c r="B66" s="56">
        <v>15109</v>
      </c>
      <c r="C66" s="56">
        <v>1311</v>
      </c>
      <c r="D66" s="43">
        <v>177824</v>
      </c>
      <c r="E66" s="44">
        <f t="shared" si="0"/>
        <v>194244</v>
      </c>
      <c r="F66" s="56">
        <v>1404</v>
      </c>
      <c r="G66" s="45">
        <v>25443</v>
      </c>
      <c r="H66" s="46">
        <f t="shared" si="1"/>
        <v>26847</v>
      </c>
      <c r="I66" s="46">
        <f t="shared" si="2"/>
        <v>17824</v>
      </c>
      <c r="J66" s="46">
        <f t="shared" si="5"/>
        <v>203267</v>
      </c>
      <c r="K66" s="46">
        <f t="shared" si="4"/>
        <v>221091</v>
      </c>
      <c r="L66" s="21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s="8" customFormat="1" ht="10.5" customHeight="1">
      <c r="A67" s="42" t="s">
        <v>60</v>
      </c>
      <c r="B67" s="56">
        <v>1081</v>
      </c>
      <c r="C67" s="56">
        <v>526</v>
      </c>
      <c r="D67" s="43">
        <v>15607</v>
      </c>
      <c r="E67" s="44">
        <f t="shared" si="0"/>
        <v>17214</v>
      </c>
      <c r="F67" s="56">
        <v>186</v>
      </c>
      <c r="G67" s="45">
        <v>2973</v>
      </c>
      <c r="H67" s="46">
        <f t="shared" si="1"/>
        <v>3159</v>
      </c>
      <c r="I67" s="46">
        <f t="shared" si="2"/>
        <v>1793</v>
      </c>
      <c r="J67" s="46">
        <f t="shared" si="5"/>
        <v>18580</v>
      </c>
      <c r="K67" s="46">
        <f t="shared" si="4"/>
        <v>20373</v>
      </c>
      <c r="L67" s="21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s="8" customFormat="1" ht="10.5" customHeight="1">
      <c r="A68" s="42" t="s">
        <v>61</v>
      </c>
      <c r="B68" s="56">
        <v>0</v>
      </c>
      <c r="C68" s="56">
        <v>0</v>
      </c>
      <c r="D68" s="43">
        <v>0</v>
      </c>
      <c r="E68" s="44">
        <f t="shared" si="0"/>
        <v>0</v>
      </c>
      <c r="F68" s="56">
        <v>1</v>
      </c>
      <c r="G68" s="45">
        <v>39</v>
      </c>
      <c r="H68" s="46">
        <f t="shared" si="1"/>
        <v>40</v>
      </c>
      <c r="I68" s="46">
        <f t="shared" si="2"/>
        <v>1</v>
      </c>
      <c r="J68" s="46">
        <f t="shared" si="5"/>
        <v>39</v>
      </c>
      <c r="K68" s="46">
        <f t="shared" si="4"/>
        <v>40</v>
      </c>
      <c r="L68" s="21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s="8" customFormat="1" ht="10.5" customHeight="1">
      <c r="A69" s="42" t="s">
        <v>62</v>
      </c>
      <c r="B69" s="56">
        <v>28070</v>
      </c>
      <c r="C69" s="56">
        <v>8651</v>
      </c>
      <c r="D69" s="43">
        <v>321948</v>
      </c>
      <c r="E69" s="44">
        <f t="shared" si="0"/>
        <v>358669</v>
      </c>
      <c r="F69" s="56">
        <v>13274</v>
      </c>
      <c r="G69" s="45">
        <v>109540</v>
      </c>
      <c r="H69" s="46">
        <f t="shared" si="1"/>
        <v>122814</v>
      </c>
      <c r="I69" s="46">
        <f t="shared" si="2"/>
        <v>49995</v>
      </c>
      <c r="J69" s="46">
        <f t="shared" si="5"/>
        <v>431488</v>
      </c>
      <c r="K69" s="46">
        <f t="shared" si="4"/>
        <v>481483</v>
      </c>
      <c r="L69" s="21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s="8" customFormat="1" ht="10.5" customHeight="1">
      <c r="A70" s="42" t="s">
        <v>63</v>
      </c>
      <c r="B70" s="56">
        <v>400</v>
      </c>
      <c r="C70" s="56">
        <v>51</v>
      </c>
      <c r="D70" s="43">
        <v>2627</v>
      </c>
      <c r="E70" s="44">
        <f t="shared" si="0"/>
        <v>3078</v>
      </c>
      <c r="F70" s="56">
        <v>29</v>
      </c>
      <c r="G70" s="45">
        <v>127</v>
      </c>
      <c r="H70" s="46">
        <f t="shared" si="1"/>
        <v>156</v>
      </c>
      <c r="I70" s="46">
        <f t="shared" si="2"/>
        <v>480</v>
      </c>
      <c r="J70" s="46">
        <f t="shared" si="5"/>
        <v>2754</v>
      </c>
      <c r="K70" s="46">
        <f t="shared" si="4"/>
        <v>3234</v>
      </c>
      <c r="L70" s="21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s="8" customFormat="1" ht="10.5" customHeight="1">
      <c r="A71" s="42" t="s">
        <v>64</v>
      </c>
      <c r="B71" s="56">
        <v>16970</v>
      </c>
      <c r="C71" s="56">
        <v>9255</v>
      </c>
      <c r="D71" s="43">
        <v>235873</v>
      </c>
      <c r="E71" s="44">
        <f t="shared" si="0"/>
        <v>262098</v>
      </c>
      <c r="F71" s="56">
        <v>7278</v>
      </c>
      <c r="G71" s="45">
        <v>39525</v>
      </c>
      <c r="H71" s="46">
        <f t="shared" si="1"/>
        <v>46803</v>
      </c>
      <c r="I71" s="46">
        <f t="shared" si="2"/>
        <v>33503</v>
      </c>
      <c r="J71" s="46">
        <f t="shared" si="5"/>
        <v>275398</v>
      </c>
      <c r="K71" s="46">
        <f t="shared" si="4"/>
        <v>308901</v>
      </c>
      <c r="L71" s="21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8" customFormat="1" ht="10.5" customHeight="1">
      <c r="A72" s="42" t="s">
        <v>65</v>
      </c>
      <c r="B72" s="56">
        <v>15874</v>
      </c>
      <c r="C72" s="56">
        <v>712</v>
      </c>
      <c r="D72" s="43">
        <v>152723</v>
      </c>
      <c r="E72" s="44">
        <f t="shared" si="0"/>
        <v>169309</v>
      </c>
      <c r="F72" s="56">
        <v>2963</v>
      </c>
      <c r="G72" s="45">
        <v>32412</v>
      </c>
      <c r="H72" s="46">
        <f t="shared" si="1"/>
        <v>35375</v>
      </c>
      <c r="I72" s="46">
        <f t="shared" si="2"/>
        <v>19549</v>
      </c>
      <c r="J72" s="46">
        <f t="shared" si="5"/>
        <v>185135</v>
      </c>
      <c r="K72" s="46">
        <f t="shared" si="4"/>
        <v>204684</v>
      </c>
      <c r="L72" s="21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8" customFormat="1" ht="10.5" customHeight="1">
      <c r="A73" s="42" t="s">
        <v>66</v>
      </c>
      <c r="B73" s="56">
        <v>0</v>
      </c>
      <c r="C73" s="56">
        <v>44</v>
      </c>
      <c r="D73" s="43">
        <v>155</v>
      </c>
      <c r="E73" s="44">
        <f t="shared" si="0"/>
        <v>199</v>
      </c>
      <c r="F73" s="56">
        <v>0</v>
      </c>
      <c r="G73" s="45">
        <v>157</v>
      </c>
      <c r="H73" s="46">
        <f t="shared" si="1"/>
        <v>157</v>
      </c>
      <c r="I73" s="46">
        <f t="shared" si="2"/>
        <v>44</v>
      </c>
      <c r="J73" s="46">
        <f t="shared" si="5"/>
        <v>312</v>
      </c>
      <c r="K73" s="46">
        <f t="shared" si="4"/>
        <v>356</v>
      </c>
      <c r="L73" s="21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8" customFormat="1" ht="10.5" customHeight="1">
      <c r="A74" s="42" t="s">
        <v>67</v>
      </c>
      <c r="B74" s="56">
        <v>58513</v>
      </c>
      <c r="C74" s="56">
        <v>3553</v>
      </c>
      <c r="D74" s="43">
        <v>569343</v>
      </c>
      <c r="E74" s="44">
        <f t="shared" si="0"/>
        <v>631409</v>
      </c>
      <c r="F74" s="56">
        <v>5004</v>
      </c>
      <c r="G74" s="45">
        <v>39600</v>
      </c>
      <c r="H74" s="46">
        <f t="shared" si="1"/>
        <v>44604</v>
      </c>
      <c r="I74" s="46">
        <f t="shared" si="2"/>
        <v>67070</v>
      </c>
      <c r="J74" s="46">
        <f t="shared" si="5"/>
        <v>608943</v>
      </c>
      <c r="K74" s="46">
        <f t="shared" si="4"/>
        <v>676013</v>
      </c>
      <c r="L74" s="21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8" customFormat="1" ht="10.5" customHeight="1">
      <c r="A75" s="42" t="s">
        <v>68</v>
      </c>
      <c r="B75" s="56">
        <v>0</v>
      </c>
      <c r="C75" s="56">
        <v>0</v>
      </c>
      <c r="D75" s="43">
        <v>0</v>
      </c>
      <c r="E75" s="44">
        <f t="shared" si="0"/>
        <v>0</v>
      </c>
      <c r="F75" s="56">
        <v>0</v>
      </c>
      <c r="G75" s="45">
        <v>0</v>
      </c>
      <c r="H75" s="46">
        <f t="shared" si="1"/>
        <v>0</v>
      </c>
      <c r="I75" s="46">
        <f t="shared" si="2"/>
        <v>0</v>
      </c>
      <c r="J75" s="46">
        <f t="shared" si="5"/>
        <v>0</v>
      </c>
      <c r="K75" s="46">
        <f t="shared" si="4"/>
        <v>0</v>
      </c>
      <c r="L75" s="21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8" customFormat="1" ht="10.5" customHeight="1">
      <c r="A76" s="42" t="s">
        <v>69</v>
      </c>
      <c r="B76" s="56">
        <v>41042</v>
      </c>
      <c r="C76" s="56">
        <v>0</v>
      </c>
      <c r="D76" s="43">
        <v>1402243</v>
      </c>
      <c r="E76" s="44">
        <f t="shared" si="0"/>
        <v>1443285</v>
      </c>
      <c r="F76" s="56">
        <v>9642</v>
      </c>
      <c r="G76" s="45">
        <v>123456</v>
      </c>
      <c r="H76" s="46">
        <f t="shared" si="1"/>
        <v>133098</v>
      </c>
      <c r="I76" s="46">
        <f t="shared" si="2"/>
        <v>50684</v>
      </c>
      <c r="J76" s="46">
        <f t="shared" si="5"/>
        <v>1525699</v>
      </c>
      <c r="K76" s="46">
        <f t="shared" si="4"/>
        <v>1576383</v>
      </c>
      <c r="L76" s="21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8" customFormat="1" ht="10.5" customHeight="1">
      <c r="A77" s="42" t="s">
        <v>70</v>
      </c>
      <c r="B77" s="56">
        <v>495</v>
      </c>
      <c r="C77" s="56">
        <v>168</v>
      </c>
      <c r="D77" s="43">
        <v>2173</v>
      </c>
      <c r="E77" s="44">
        <f t="shared" si="0"/>
        <v>2836</v>
      </c>
      <c r="F77" s="56">
        <v>2</v>
      </c>
      <c r="G77" s="45">
        <v>129</v>
      </c>
      <c r="H77" s="46">
        <f t="shared" si="1"/>
        <v>131</v>
      </c>
      <c r="I77" s="46">
        <f t="shared" si="2"/>
        <v>665</v>
      </c>
      <c r="J77" s="46">
        <f t="shared" si="5"/>
        <v>2302</v>
      </c>
      <c r="K77" s="46">
        <f t="shared" si="4"/>
        <v>2967</v>
      </c>
      <c r="L77" s="21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8" customFormat="1" ht="10.5" customHeight="1">
      <c r="A78" s="42" t="s">
        <v>71</v>
      </c>
      <c r="B78" s="56">
        <v>21</v>
      </c>
      <c r="C78" s="56">
        <v>0</v>
      </c>
      <c r="D78" s="43">
        <v>0</v>
      </c>
      <c r="E78" s="44">
        <f t="shared" si="0"/>
        <v>21</v>
      </c>
      <c r="F78" s="56">
        <v>0</v>
      </c>
      <c r="G78" s="45">
        <v>18</v>
      </c>
      <c r="H78" s="46">
        <f t="shared" si="1"/>
        <v>18</v>
      </c>
      <c r="I78" s="46">
        <f t="shared" si="2"/>
        <v>21</v>
      </c>
      <c r="J78" s="46">
        <f t="shared" si="5"/>
        <v>18</v>
      </c>
      <c r="K78" s="46">
        <f t="shared" si="4"/>
        <v>39</v>
      </c>
      <c r="L78" s="21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8" customFormat="1" ht="10.5" customHeight="1">
      <c r="A79" s="42" t="s">
        <v>72</v>
      </c>
      <c r="B79" s="56">
        <v>107</v>
      </c>
      <c r="C79" s="56">
        <v>0</v>
      </c>
      <c r="D79" s="43">
        <v>2965</v>
      </c>
      <c r="E79" s="44">
        <f t="shared" si="0"/>
        <v>3072</v>
      </c>
      <c r="F79" s="56">
        <v>38</v>
      </c>
      <c r="G79" s="45">
        <v>907</v>
      </c>
      <c r="H79" s="46">
        <f t="shared" si="1"/>
        <v>945</v>
      </c>
      <c r="I79" s="46">
        <f t="shared" si="2"/>
        <v>145</v>
      </c>
      <c r="J79" s="46">
        <f t="shared" si="5"/>
        <v>3872</v>
      </c>
      <c r="K79" s="46">
        <f t="shared" si="4"/>
        <v>4017</v>
      </c>
      <c r="L79" s="21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8" customFormat="1" ht="10.5" customHeight="1">
      <c r="A80" s="42" t="s">
        <v>73</v>
      </c>
      <c r="B80" s="56">
        <v>0</v>
      </c>
      <c r="C80" s="56">
        <v>88</v>
      </c>
      <c r="D80" s="43">
        <v>720</v>
      </c>
      <c r="E80" s="44">
        <f t="shared" si="0"/>
        <v>808</v>
      </c>
      <c r="F80" s="56">
        <v>30</v>
      </c>
      <c r="G80" s="45">
        <v>597</v>
      </c>
      <c r="H80" s="46">
        <f t="shared" si="1"/>
        <v>627</v>
      </c>
      <c r="I80" s="46">
        <f t="shared" si="2"/>
        <v>118</v>
      </c>
      <c r="J80" s="46">
        <f t="shared" si="5"/>
        <v>1317</v>
      </c>
      <c r="K80" s="46">
        <f t="shared" si="4"/>
        <v>1435</v>
      </c>
      <c r="L80" s="21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8" customFormat="1" ht="10.5" customHeight="1">
      <c r="A81" s="42" t="s">
        <v>74</v>
      </c>
      <c r="B81" s="56">
        <v>0</v>
      </c>
      <c r="C81" s="56">
        <v>0</v>
      </c>
      <c r="D81" s="43">
        <v>0</v>
      </c>
      <c r="E81" s="44">
        <f t="shared" si="0"/>
        <v>0</v>
      </c>
      <c r="F81" s="56">
        <v>0</v>
      </c>
      <c r="G81" s="45">
        <v>0</v>
      </c>
      <c r="H81" s="46">
        <f t="shared" si="1"/>
        <v>0</v>
      </c>
      <c r="I81" s="46">
        <f t="shared" si="2"/>
        <v>0</v>
      </c>
      <c r="J81" s="46">
        <f t="shared" si="5"/>
        <v>0</v>
      </c>
      <c r="K81" s="46">
        <f t="shared" si="4"/>
        <v>0</v>
      </c>
      <c r="L81" s="21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s="8" customFormat="1" ht="10.5" customHeight="1">
      <c r="A82" s="42" t="s">
        <v>75</v>
      </c>
      <c r="B82" s="56">
        <v>125</v>
      </c>
      <c r="C82" s="56">
        <v>0</v>
      </c>
      <c r="D82" s="43">
        <v>2434</v>
      </c>
      <c r="E82" s="44">
        <f t="shared" si="0"/>
        <v>2559</v>
      </c>
      <c r="F82" s="56">
        <v>15</v>
      </c>
      <c r="G82" s="45">
        <v>229</v>
      </c>
      <c r="H82" s="46">
        <f t="shared" si="1"/>
        <v>244</v>
      </c>
      <c r="I82" s="46">
        <f t="shared" si="2"/>
        <v>140</v>
      </c>
      <c r="J82" s="46">
        <f t="shared" si="5"/>
        <v>2663</v>
      </c>
      <c r="K82" s="46">
        <f t="shared" si="4"/>
        <v>2803</v>
      </c>
      <c r="L82" s="21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s="8" customFormat="1" ht="10.5" customHeight="1">
      <c r="A83" s="42" t="s">
        <v>76</v>
      </c>
      <c r="B83" s="56">
        <v>6229</v>
      </c>
      <c r="C83" s="56">
        <v>148</v>
      </c>
      <c r="D83" s="43">
        <v>74771</v>
      </c>
      <c r="E83" s="44">
        <f t="shared" si="0"/>
        <v>81148</v>
      </c>
      <c r="F83" s="56">
        <v>207</v>
      </c>
      <c r="G83" s="45">
        <v>583</v>
      </c>
      <c r="H83" s="46">
        <f t="shared" si="1"/>
        <v>790</v>
      </c>
      <c r="I83" s="46">
        <f t="shared" si="2"/>
        <v>6584</v>
      </c>
      <c r="J83" s="46">
        <f t="shared" si="5"/>
        <v>75354</v>
      </c>
      <c r="K83" s="46">
        <f t="shared" si="4"/>
        <v>81938</v>
      </c>
      <c r="L83" s="21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s="8" customFormat="1" ht="10.5" customHeight="1">
      <c r="A84" s="42" t="s">
        <v>77</v>
      </c>
      <c r="B84" s="56">
        <v>0</v>
      </c>
      <c r="C84" s="56">
        <v>0</v>
      </c>
      <c r="D84" s="43">
        <v>0</v>
      </c>
      <c r="E84" s="44">
        <f t="shared" si="0"/>
        <v>0</v>
      </c>
      <c r="F84" s="56">
        <v>0</v>
      </c>
      <c r="G84" s="45">
        <v>0</v>
      </c>
      <c r="H84" s="46">
        <f t="shared" si="1"/>
        <v>0</v>
      </c>
      <c r="I84" s="46">
        <f t="shared" si="2"/>
        <v>0</v>
      </c>
      <c r="J84" s="46">
        <f t="shared" si="5"/>
        <v>0</v>
      </c>
      <c r="K84" s="46">
        <f t="shared" si="4"/>
        <v>0</v>
      </c>
      <c r="L84" s="21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s="8" customFormat="1" ht="10.5" customHeight="1">
      <c r="A85" s="42" t="s">
        <v>78</v>
      </c>
      <c r="B85" s="56">
        <v>0</v>
      </c>
      <c r="C85" s="56">
        <v>0</v>
      </c>
      <c r="D85" s="43">
        <v>0</v>
      </c>
      <c r="E85" s="44">
        <f t="shared" si="0"/>
        <v>0</v>
      </c>
      <c r="F85" s="56">
        <v>0</v>
      </c>
      <c r="G85" s="45">
        <v>0</v>
      </c>
      <c r="H85" s="46">
        <f t="shared" si="1"/>
        <v>0</v>
      </c>
      <c r="I85" s="46">
        <f t="shared" si="2"/>
        <v>0</v>
      </c>
      <c r="J85" s="46">
        <f t="shared" si="5"/>
        <v>0</v>
      </c>
      <c r="K85" s="46">
        <f t="shared" si="4"/>
        <v>0</v>
      </c>
      <c r="L85" s="21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s="8" customFormat="1" ht="10.5" customHeight="1">
      <c r="A86" s="42" t="s">
        <v>79</v>
      </c>
      <c r="B86" s="56">
        <v>0</v>
      </c>
      <c r="C86" s="56">
        <v>0</v>
      </c>
      <c r="D86" s="43">
        <v>0</v>
      </c>
      <c r="E86" s="44">
        <f t="shared" si="0"/>
        <v>0</v>
      </c>
      <c r="F86" s="56">
        <v>0</v>
      </c>
      <c r="G86" s="45">
        <v>0</v>
      </c>
      <c r="H86" s="46">
        <f t="shared" si="1"/>
        <v>0</v>
      </c>
      <c r="I86" s="46">
        <f t="shared" si="2"/>
        <v>0</v>
      </c>
      <c r="J86" s="46">
        <f t="shared" si="5"/>
        <v>0</v>
      </c>
      <c r="K86" s="46">
        <f t="shared" si="4"/>
        <v>0</v>
      </c>
      <c r="L86" s="21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s="8" customFormat="1" ht="10.5" customHeight="1">
      <c r="A87" s="42" t="s">
        <v>80</v>
      </c>
      <c r="B87" s="56">
        <v>0</v>
      </c>
      <c r="C87" s="56">
        <v>0</v>
      </c>
      <c r="D87" s="43">
        <v>0</v>
      </c>
      <c r="E87" s="44">
        <f t="shared" si="0"/>
        <v>0</v>
      </c>
      <c r="F87" s="56">
        <v>0</v>
      </c>
      <c r="G87" s="45">
        <v>0</v>
      </c>
      <c r="H87" s="46">
        <f t="shared" si="1"/>
        <v>0</v>
      </c>
      <c r="I87" s="46">
        <f t="shared" si="2"/>
        <v>0</v>
      </c>
      <c r="J87" s="46">
        <f t="shared" si="5"/>
        <v>0</v>
      </c>
      <c r="K87" s="46">
        <f t="shared" si="4"/>
        <v>0</v>
      </c>
      <c r="L87" s="21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s="8" customFormat="1" ht="10.5" customHeight="1">
      <c r="A88" s="42" t="s">
        <v>81</v>
      </c>
      <c r="B88" s="56">
        <v>675</v>
      </c>
      <c r="C88" s="56">
        <v>35</v>
      </c>
      <c r="D88" s="43">
        <v>4500</v>
      </c>
      <c r="E88" s="44">
        <f t="shared" si="0"/>
        <v>5210</v>
      </c>
      <c r="F88" s="56">
        <v>80</v>
      </c>
      <c r="G88" s="45">
        <v>1243</v>
      </c>
      <c r="H88" s="46">
        <f t="shared" si="1"/>
        <v>1323</v>
      </c>
      <c r="I88" s="46">
        <f t="shared" si="2"/>
        <v>790</v>
      </c>
      <c r="J88" s="46">
        <f aca="true" t="shared" si="6" ref="J88:J120">SUM(D88+G88)</f>
        <v>5743</v>
      </c>
      <c r="K88" s="46">
        <f t="shared" si="4"/>
        <v>6533</v>
      </c>
      <c r="L88" s="21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s="8" customFormat="1" ht="10.5" customHeight="1">
      <c r="A89" s="42" t="s">
        <v>82</v>
      </c>
      <c r="B89" s="56">
        <v>5080</v>
      </c>
      <c r="C89" s="56">
        <v>3</v>
      </c>
      <c r="D89" s="43">
        <v>46852</v>
      </c>
      <c r="E89" s="44">
        <f t="shared" si="0"/>
        <v>51935</v>
      </c>
      <c r="F89" s="56">
        <v>121</v>
      </c>
      <c r="G89" s="45">
        <v>904</v>
      </c>
      <c r="H89" s="46">
        <f t="shared" si="1"/>
        <v>1025</v>
      </c>
      <c r="I89" s="46">
        <f t="shared" si="2"/>
        <v>5204</v>
      </c>
      <c r="J89" s="46">
        <f t="shared" si="6"/>
        <v>47756</v>
      </c>
      <c r="K89" s="46">
        <f t="shared" si="4"/>
        <v>52960</v>
      </c>
      <c r="L89" s="21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s="8" customFormat="1" ht="10.5" customHeight="1">
      <c r="A90" s="42" t="s">
        <v>83</v>
      </c>
      <c r="B90" s="56">
        <v>309</v>
      </c>
      <c r="C90" s="56">
        <v>695</v>
      </c>
      <c r="D90" s="43">
        <v>6365</v>
      </c>
      <c r="E90" s="44">
        <f aca="true" t="shared" si="7" ref="E90:E120">SUM(B90:D90)</f>
        <v>7369</v>
      </c>
      <c r="F90" s="56">
        <v>934</v>
      </c>
      <c r="G90" s="45">
        <v>1213</v>
      </c>
      <c r="H90" s="46">
        <f aca="true" t="shared" si="8" ref="H90:H120">SUM(F90:G90)</f>
        <v>2147</v>
      </c>
      <c r="I90" s="46">
        <f aca="true" t="shared" si="9" ref="I90:I120">SUM(B90+C90+F90)</f>
        <v>1938</v>
      </c>
      <c r="J90" s="46">
        <f t="shared" si="6"/>
        <v>7578</v>
      </c>
      <c r="K90" s="46">
        <f aca="true" t="shared" si="10" ref="K90:K120">SUM(I90:J90)</f>
        <v>9516</v>
      </c>
      <c r="L90" s="21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s="8" customFormat="1" ht="10.5" customHeight="1">
      <c r="A91" s="42" t="s">
        <v>84</v>
      </c>
      <c r="B91" s="56">
        <v>44599</v>
      </c>
      <c r="C91" s="56">
        <v>23777</v>
      </c>
      <c r="D91" s="43">
        <v>627137</v>
      </c>
      <c r="E91" s="44">
        <f t="shared" si="7"/>
        <v>695513</v>
      </c>
      <c r="F91" s="56">
        <v>7558</v>
      </c>
      <c r="G91" s="45">
        <v>76683</v>
      </c>
      <c r="H91" s="46">
        <f t="shared" si="8"/>
        <v>84241</v>
      </c>
      <c r="I91" s="46">
        <f t="shared" si="9"/>
        <v>75934</v>
      </c>
      <c r="J91" s="46">
        <f t="shared" si="6"/>
        <v>703820</v>
      </c>
      <c r="K91" s="46">
        <f t="shared" si="10"/>
        <v>779754</v>
      </c>
      <c r="L91" s="21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8" customFormat="1" ht="10.5" customHeight="1">
      <c r="A92" s="42" t="s">
        <v>85</v>
      </c>
      <c r="B92" s="56">
        <v>13264</v>
      </c>
      <c r="C92" s="56">
        <v>0</v>
      </c>
      <c r="D92" s="43">
        <v>167509</v>
      </c>
      <c r="E92" s="44">
        <f t="shared" si="7"/>
        <v>180773</v>
      </c>
      <c r="F92" s="56">
        <v>3365</v>
      </c>
      <c r="G92" s="45">
        <v>5162</v>
      </c>
      <c r="H92" s="46">
        <f t="shared" si="8"/>
        <v>8527</v>
      </c>
      <c r="I92" s="46">
        <f t="shared" si="9"/>
        <v>16629</v>
      </c>
      <c r="J92" s="46">
        <f t="shared" si="6"/>
        <v>172671</v>
      </c>
      <c r="K92" s="46">
        <f t="shared" si="10"/>
        <v>189300</v>
      </c>
      <c r="L92" s="21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8" customFormat="1" ht="10.5" customHeight="1">
      <c r="A93" s="42" t="s">
        <v>86</v>
      </c>
      <c r="B93" s="56">
        <v>26878</v>
      </c>
      <c r="C93" s="56">
        <v>0</v>
      </c>
      <c r="D93" s="43">
        <v>360731</v>
      </c>
      <c r="E93" s="44">
        <f t="shared" si="7"/>
        <v>387609</v>
      </c>
      <c r="F93" s="56">
        <v>578</v>
      </c>
      <c r="G93" s="45">
        <v>8760</v>
      </c>
      <c r="H93" s="46">
        <f t="shared" si="8"/>
        <v>9338</v>
      </c>
      <c r="I93" s="46">
        <f t="shared" si="9"/>
        <v>27456</v>
      </c>
      <c r="J93" s="46">
        <f t="shared" si="6"/>
        <v>369491</v>
      </c>
      <c r="K93" s="46">
        <f>SUM(I93:J93)</f>
        <v>396947</v>
      </c>
      <c r="L93" s="21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8" customFormat="1" ht="10.5" customHeight="1">
      <c r="A94" s="42" t="s">
        <v>87</v>
      </c>
      <c r="B94" s="56">
        <v>46981</v>
      </c>
      <c r="C94" s="56">
        <v>108</v>
      </c>
      <c r="D94" s="43">
        <v>417469</v>
      </c>
      <c r="E94" s="44">
        <f t="shared" si="7"/>
        <v>464558</v>
      </c>
      <c r="F94" s="56">
        <v>508</v>
      </c>
      <c r="G94" s="45">
        <v>11390</v>
      </c>
      <c r="H94" s="46">
        <f t="shared" si="8"/>
        <v>11898</v>
      </c>
      <c r="I94" s="46">
        <f t="shared" si="9"/>
        <v>47597</v>
      </c>
      <c r="J94" s="46">
        <f t="shared" si="6"/>
        <v>428859</v>
      </c>
      <c r="K94" s="46">
        <f t="shared" si="10"/>
        <v>476456</v>
      </c>
      <c r="L94" s="21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8" customFormat="1" ht="10.5" customHeight="1">
      <c r="A95" s="42" t="s">
        <v>88</v>
      </c>
      <c r="B95" s="56">
        <v>0</v>
      </c>
      <c r="C95" s="56">
        <v>146</v>
      </c>
      <c r="D95" s="43">
        <v>1551</v>
      </c>
      <c r="E95" s="44">
        <f t="shared" si="7"/>
        <v>1697</v>
      </c>
      <c r="F95" s="56">
        <v>48</v>
      </c>
      <c r="G95" s="45">
        <v>603</v>
      </c>
      <c r="H95" s="46">
        <f t="shared" si="8"/>
        <v>651</v>
      </c>
      <c r="I95" s="46">
        <f t="shared" si="9"/>
        <v>194</v>
      </c>
      <c r="J95" s="46">
        <f t="shared" si="6"/>
        <v>2154</v>
      </c>
      <c r="K95" s="46">
        <f t="shared" si="10"/>
        <v>2348</v>
      </c>
      <c r="L95" s="21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8" customFormat="1" ht="10.5" customHeight="1">
      <c r="A96" s="42" t="s">
        <v>89</v>
      </c>
      <c r="B96" s="56">
        <v>82248</v>
      </c>
      <c r="C96" s="56">
        <v>129</v>
      </c>
      <c r="D96" s="43">
        <v>756168</v>
      </c>
      <c r="E96" s="44">
        <f t="shared" si="7"/>
        <v>838545</v>
      </c>
      <c r="F96" s="56">
        <v>523</v>
      </c>
      <c r="G96" s="45">
        <v>14331</v>
      </c>
      <c r="H96" s="46">
        <f t="shared" si="8"/>
        <v>14854</v>
      </c>
      <c r="I96" s="46">
        <f t="shared" si="9"/>
        <v>82900</v>
      </c>
      <c r="J96" s="46">
        <f t="shared" si="6"/>
        <v>770499</v>
      </c>
      <c r="K96" s="46">
        <f t="shared" si="10"/>
        <v>853399</v>
      </c>
      <c r="L96" s="21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8" customFormat="1" ht="10.5" customHeight="1">
      <c r="A97" s="42" t="s">
        <v>90</v>
      </c>
      <c r="B97" s="56">
        <v>445</v>
      </c>
      <c r="C97" s="56">
        <v>0</v>
      </c>
      <c r="D97" s="43">
        <v>5369</v>
      </c>
      <c r="E97" s="44">
        <f t="shared" si="7"/>
        <v>5814</v>
      </c>
      <c r="F97" s="56">
        <v>4</v>
      </c>
      <c r="G97" s="45">
        <v>160</v>
      </c>
      <c r="H97" s="46">
        <f t="shared" si="8"/>
        <v>164</v>
      </c>
      <c r="I97" s="46">
        <f t="shared" si="9"/>
        <v>449</v>
      </c>
      <c r="J97" s="46">
        <f t="shared" si="6"/>
        <v>5529</v>
      </c>
      <c r="K97" s="46">
        <f t="shared" si="10"/>
        <v>5978</v>
      </c>
      <c r="L97" s="21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8" customFormat="1" ht="10.5" customHeight="1">
      <c r="A98" s="42" t="s">
        <v>91</v>
      </c>
      <c r="B98" s="56">
        <v>4599</v>
      </c>
      <c r="C98" s="56">
        <v>42</v>
      </c>
      <c r="D98" s="43">
        <v>64640</v>
      </c>
      <c r="E98" s="44">
        <f t="shared" si="7"/>
        <v>69281</v>
      </c>
      <c r="F98" s="56">
        <v>11</v>
      </c>
      <c r="G98" s="45">
        <v>2845</v>
      </c>
      <c r="H98" s="46">
        <f t="shared" si="8"/>
        <v>2856</v>
      </c>
      <c r="I98" s="46">
        <f t="shared" si="9"/>
        <v>4652</v>
      </c>
      <c r="J98" s="46">
        <f t="shared" si="6"/>
        <v>67485</v>
      </c>
      <c r="K98" s="46">
        <f t="shared" si="10"/>
        <v>72137</v>
      </c>
      <c r="L98" s="21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8" customFormat="1" ht="10.5" customHeight="1">
      <c r="A99" s="42" t="s">
        <v>92</v>
      </c>
      <c r="B99" s="56">
        <v>796</v>
      </c>
      <c r="C99" s="56">
        <v>29</v>
      </c>
      <c r="D99" s="43">
        <v>11189</v>
      </c>
      <c r="E99" s="44">
        <f t="shared" si="7"/>
        <v>12014</v>
      </c>
      <c r="F99" s="56">
        <v>270</v>
      </c>
      <c r="G99" s="45">
        <v>2059</v>
      </c>
      <c r="H99" s="46">
        <f t="shared" si="8"/>
        <v>2329</v>
      </c>
      <c r="I99" s="46">
        <f t="shared" si="9"/>
        <v>1095</v>
      </c>
      <c r="J99" s="46">
        <f t="shared" si="6"/>
        <v>13248</v>
      </c>
      <c r="K99" s="46">
        <f t="shared" si="10"/>
        <v>14343</v>
      </c>
      <c r="L99" s="21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s="8" customFormat="1" ht="10.5" customHeight="1">
      <c r="A100" s="42" t="s">
        <v>93</v>
      </c>
      <c r="B100" s="56"/>
      <c r="C100" s="56">
        <v>0</v>
      </c>
      <c r="D100" s="43">
        <v>0</v>
      </c>
      <c r="E100" s="44">
        <f t="shared" si="7"/>
        <v>0</v>
      </c>
      <c r="F100" s="56">
        <v>0</v>
      </c>
      <c r="G100" s="45">
        <v>0</v>
      </c>
      <c r="H100" s="46">
        <v>0</v>
      </c>
      <c r="I100" s="46">
        <f t="shared" si="9"/>
        <v>0</v>
      </c>
      <c r="J100" s="46">
        <f t="shared" si="6"/>
        <v>0</v>
      </c>
      <c r="K100" s="46">
        <f t="shared" si="10"/>
        <v>0</v>
      </c>
      <c r="L100" s="21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8" customFormat="1" ht="10.5" customHeight="1">
      <c r="A101" s="42" t="s">
        <v>94</v>
      </c>
      <c r="B101" s="56">
        <v>0</v>
      </c>
      <c r="C101" s="56">
        <v>0</v>
      </c>
      <c r="D101" s="43">
        <v>0</v>
      </c>
      <c r="E101" s="44">
        <f t="shared" si="7"/>
        <v>0</v>
      </c>
      <c r="F101" s="56">
        <v>0</v>
      </c>
      <c r="G101" s="45">
        <v>0</v>
      </c>
      <c r="H101" s="46">
        <f t="shared" si="8"/>
        <v>0</v>
      </c>
      <c r="I101" s="46">
        <f t="shared" si="9"/>
        <v>0</v>
      </c>
      <c r="J101" s="46">
        <f t="shared" si="6"/>
        <v>0</v>
      </c>
      <c r="K101" s="46">
        <f t="shared" si="10"/>
        <v>0</v>
      </c>
      <c r="L101" s="21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s="8" customFormat="1" ht="10.5" customHeight="1">
      <c r="A102" s="42" t="s">
        <v>95</v>
      </c>
      <c r="B102" s="56"/>
      <c r="C102" s="56">
        <v>0</v>
      </c>
      <c r="D102" s="43">
        <v>0</v>
      </c>
      <c r="E102" s="44">
        <f t="shared" si="7"/>
        <v>0</v>
      </c>
      <c r="F102" s="56">
        <v>0</v>
      </c>
      <c r="G102" s="45">
        <v>0</v>
      </c>
      <c r="H102" s="46">
        <f t="shared" si="8"/>
        <v>0</v>
      </c>
      <c r="I102" s="46">
        <f t="shared" si="9"/>
        <v>0</v>
      </c>
      <c r="J102" s="46">
        <f t="shared" si="6"/>
        <v>0</v>
      </c>
      <c r="K102" s="46">
        <f t="shared" si="10"/>
        <v>0</v>
      </c>
      <c r="L102" s="21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8" customFormat="1" ht="10.5" customHeight="1">
      <c r="A103" s="42" t="s">
        <v>96</v>
      </c>
      <c r="B103" s="56"/>
      <c r="C103" s="56">
        <v>0</v>
      </c>
      <c r="D103" s="43">
        <v>0</v>
      </c>
      <c r="E103" s="44">
        <f t="shared" si="7"/>
        <v>0</v>
      </c>
      <c r="F103" s="56">
        <v>0</v>
      </c>
      <c r="G103" s="45">
        <v>0</v>
      </c>
      <c r="H103" s="46">
        <f t="shared" si="8"/>
        <v>0</v>
      </c>
      <c r="I103" s="46">
        <f t="shared" si="9"/>
        <v>0</v>
      </c>
      <c r="J103" s="46">
        <f t="shared" si="6"/>
        <v>0</v>
      </c>
      <c r="K103" s="46">
        <f t="shared" si="10"/>
        <v>0</v>
      </c>
      <c r="L103" s="21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s="8" customFormat="1" ht="10.5" customHeight="1">
      <c r="A104" s="42" t="s">
        <v>97</v>
      </c>
      <c r="B104" s="56">
        <v>1449</v>
      </c>
      <c r="C104" s="56">
        <v>28</v>
      </c>
      <c r="D104" s="43">
        <v>31332</v>
      </c>
      <c r="E104" s="44">
        <f t="shared" si="7"/>
        <v>32809</v>
      </c>
      <c r="F104" s="56">
        <v>27</v>
      </c>
      <c r="G104" s="45">
        <v>773</v>
      </c>
      <c r="H104" s="46">
        <f t="shared" si="8"/>
        <v>800</v>
      </c>
      <c r="I104" s="46">
        <f t="shared" si="9"/>
        <v>1504</v>
      </c>
      <c r="J104" s="46">
        <f t="shared" si="6"/>
        <v>32105</v>
      </c>
      <c r="K104" s="46">
        <f t="shared" si="10"/>
        <v>33609</v>
      </c>
      <c r="L104" s="21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8" customFormat="1" ht="10.5" customHeight="1">
      <c r="A105" s="42" t="s">
        <v>98</v>
      </c>
      <c r="B105" s="56">
        <v>0</v>
      </c>
      <c r="C105" s="56">
        <v>0</v>
      </c>
      <c r="D105" s="43">
        <v>0</v>
      </c>
      <c r="E105" s="44">
        <f t="shared" si="7"/>
        <v>0</v>
      </c>
      <c r="F105" s="56">
        <v>0</v>
      </c>
      <c r="G105" s="45">
        <v>0</v>
      </c>
      <c r="H105" s="46">
        <f t="shared" si="8"/>
        <v>0</v>
      </c>
      <c r="I105" s="46">
        <f t="shared" si="9"/>
        <v>0</v>
      </c>
      <c r="J105" s="46">
        <f t="shared" si="6"/>
        <v>0</v>
      </c>
      <c r="K105" s="46">
        <f t="shared" si="10"/>
        <v>0</v>
      </c>
      <c r="L105" s="21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s="8" customFormat="1" ht="10.5" customHeight="1">
      <c r="A106" s="42" t="s">
        <v>99</v>
      </c>
      <c r="B106" s="56">
        <v>16944</v>
      </c>
      <c r="C106" s="56">
        <v>12236</v>
      </c>
      <c r="D106" s="43">
        <v>219957</v>
      </c>
      <c r="E106" s="44">
        <f t="shared" si="7"/>
        <v>249137</v>
      </c>
      <c r="F106" s="56">
        <v>6383</v>
      </c>
      <c r="G106" s="45">
        <v>569980</v>
      </c>
      <c r="H106" s="46">
        <f t="shared" si="8"/>
        <v>576363</v>
      </c>
      <c r="I106" s="46">
        <f t="shared" si="9"/>
        <v>35563</v>
      </c>
      <c r="J106" s="46">
        <f t="shared" si="6"/>
        <v>789937</v>
      </c>
      <c r="K106" s="46">
        <f t="shared" si="10"/>
        <v>825500</v>
      </c>
      <c r="L106" s="21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33" s="8" customFormat="1" ht="10.5" customHeight="1">
      <c r="A107" s="42" t="s">
        <v>100</v>
      </c>
      <c r="B107" s="56">
        <v>2581</v>
      </c>
      <c r="C107" s="56">
        <v>1225</v>
      </c>
      <c r="D107" s="43">
        <v>28208</v>
      </c>
      <c r="E107" s="44">
        <f t="shared" si="7"/>
        <v>32014</v>
      </c>
      <c r="F107" s="56">
        <v>1863</v>
      </c>
      <c r="G107" s="45">
        <v>14415</v>
      </c>
      <c r="H107" s="46">
        <f t="shared" si="8"/>
        <v>16278</v>
      </c>
      <c r="I107" s="46">
        <f t="shared" si="9"/>
        <v>5669</v>
      </c>
      <c r="J107" s="46">
        <f t="shared" si="6"/>
        <v>42623</v>
      </c>
      <c r="K107" s="46">
        <f t="shared" si="10"/>
        <v>48292</v>
      </c>
      <c r="L107" s="21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</row>
    <row r="108" spans="1:22" s="8" customFormat="1" ht="10.5" customHeight="1">
      <c r="A108" s="42" t="s">
        <v>101</v>
      </c>
      <c r="B108" s="56">
        <v>138090</v>
      </c>
      <c r="C108" s="56">
        <v>49874</v>
      </c>
      <c r="D108" s="43">
        <v>1095176</v>
      </c>
      <c r="E108" s="44">
        <f t="shared" si="7"/>
        <v>1283140</v>
      </c>
      <c r="F108" s="56">
        <v>4858</v>
      </c>
      <c r="G108" s="45">
        <v>29249</v>
      </c>
      <c r="H108" s="46">
        <f t="shared" si="8"/>
        <v>34107</v>
      </c>
      <c r="I108" s="46">
        <f t="shared" si="9"/>
        <v>192822</v>
      </c>
      <c r="J108" s="46">
        <f t="shared" si="6"/>
        <v>1124425</v>
      </c>
      <c r="K108" s="46">
        <f t="shared" si="10"/>
        <v>1317247</v>
      </c>
      <c r="L108" s="21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s="8" customFormat="1" ht="10.5" customHeight="1">
      <c r="A109" s="42" t="s">
        <v>102</v>
      </c>
      <c r="B109" s="56">
        <v>175857</v>
      </c>
      <c r="C109" s="56">
        <v>48534</v>
      </c>
      <c r="D109" s="43">
        <v>1758197</v>
      </c>
      <c r="E109" s="44">
        <f t="shared" si="7"/>
        <v>1982588</v>
      </c>
      <c r="F109" s="56">
        <v>22976</v>
      </c>
      <c r="G109" s="45">
        <v>130756</v>
      </c>
      <c r="H109" s="46">
        <f t="shared" si="8"/>
        <v>153732</v>
      </c>
      <c r="I109" s="46">
        <f t="shared" si="9"/>
        <v>247367</v>
      </c>
      <c r="J109" s="46">
        <f t="shared" si="6"/>
        <v>1888953</v>
      </c>
      <c r="K109" s="46">
        <f t="shared" si="10"/>
        <v>2136320</v>
      </c>
      <c r="L109" s="21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s="8" customFormat="1" ht="10.5" customHeight="1">
      <c r="A110" s="42" t="s">
        <v>103</v>
      </c>
      <c r="B110" s="56">
        <v>2561</v>
      </c>
      <c r="C110" s="56">
        <v>1489</v>
      </c>
      <c r="D110" s="43">
        <v>29054</v>
      </c>
      <c r="E110" s="44">
        <f t="shared" si="7"/>
        <v>33104</v>
      </c>
      <c r="F110" s="56">
        <v>4722</v>
      </c>
      <c r="G110" s="45">
        <v>3593</v>
      </c>
      <c r="H110" s="46">
        <f t="shared" si="8"/>
        <v>8315</v>
      </c>
      <c r="I110" s="46">
        <f t="shared" si="9"/>
        <v>8772</v>
      </c>
      <c r="J110" s="46">
        <f t="shared" si="6"/>
        <v>32647</v>
      </c>
      <c r="K110" s="46">
        <f t="shared" si="10"/>
        <v>41419</v>
      </c>
      <c r="L110" s="21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s="8" customFormat="1" ht="10.5" customHeight="1">
      <c r="A111" s="42" t="s">
        <v>104</v>
      </c>
      <c r="B111" s="56">
        <v>536</v>
      </c>
      <c r="C111" s="56">
        <v>529</v>
      </c>
      <c r="D111" s="43">
        <v>7192</v>
      </c>
      <c r="E111" s="44">
        <f t="shared" si="7"/>
        <v>8257</v>
      </c>
      <c r="F111" s="56">
        <v>2842</v>
      </c>
      <c r="G111" s="45">
        <v>5245</v>
      </c>
      <c r="H111" s="46">
        <f t="shared" si="8"/>
        <v>8087</v>
      </c>
      <c r="I111" s="46">
        <f t="shared" si="9"/>
        <v>3907</v>
      </c>
      <c r="J111" s="46">
        <f t="shared" si="6"/>
        <v>12437</v>
      </c>
      <c r="K111" s="46">
        <f t="shared" si="10"/>
        <v>16344</v>
      </c>
      <c r="L111" s="21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s="8" customFormat="1" ht="10.5" customHeight="1">
      <c r="A112" s="42" t="s">
        <v>105</v>
      </c>
      <c r="B112" s="56">
        <v>1</v>
      </c>
      <c r="C112" s="56">
        <v>55</v>
      </c>
      <c r="D112" s="43">
        <v>0</v>
      </c>
      <c r="E112" s="44">
        <f t="shared" si="7"/>
        <v>56</v>
      </c>
      <c r="F112" s="56">
        <v>165</v>
      </c>
      <c r="G112" s="45">
        <v>0</v>
      </c>
      <c r="H112" s="46">
        <f t="shared" si="8"/>
        <v>165</v>
      </c>
      <c r="I112" s="46">
        <f t="shared" si="9"/>
        <v>221</v>
      </c>
      <c r="J112" s="46">
        <f t="shared" si="6"/>
        <v>0</v>
      </c>
      <c r="K112" s="46">
        <f t="shared" si="10"/>
        <v>221</v>
      </c>
      <c r="L112" s="21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s="8" customFormat="1" ht="10.5" customHeight="1">
      <c r="A113" s="42" t="s">
        <v>106</v>
      </c>
      <c r="B113" s="56">
        <v>0</v>
      </c>
      <c r="C113" s="56">
        <v>0</v>
      </c>
      <c r="D113" s="43">
        <v>0</v>
      </c>
      <c r="E113" s="44">
        <f t="shared" si="7"/>
        <v>0</v>
      </c>
      <c r="F113" s="56">
        <v>0</v>
      </c>
      <c r="G113" s="45">
        <v>0</v>
      </c>
      <c r="H113" s="46">
        <f t="shared" si="8"/>
        <v>0</v>
      </c>
      <c r="I113" s="46">
        <f t="shared" si="9"/>
        <v>0</v>
      </c>
      <c r="J113" s="46">
        <f t="shared" si="6"/>
        <v>0</v>
      </c>
      <c r="K113" s="46">
        <f t="shared" si="10"/>
        <v>0</v>
      </c>
      <c r="L113" s="21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s="8" customFormat="1" ht="10.5" customHeight="1">
      <c r="A114" s="42" t="s">
        <v>107</v>
      </c>
      <c r="B114" s="56">
        <v>720910</v>
      </c>
      <c r="C114" s="56">
        <v>5</v>
      </c>
      <c r="D114" s="43">
        <v>376276</v>
      </c>
      <c r="E114" s="44">
        <f t="shared" si="7"/>
        <v>1097191</v>
      </c>
      <c r="F114" s="56">
        <v>372</v>
      </c>
      <c r="G114" s="45">
        <v>527</v>
      </c>
      <c r="H114" s="46">
        <f t="shared" si="8"/>
        <v>899</v>
      </c>
      <c r="I114" s="46">
        <f t="shared" si="9"/>
        <v>721287</v>
      </c>
      <c r="J114" s="46">
        <f t="shared" si="6"/>
        <v>376803</v>
      </c>
      <c r="K114" s="46">
        <f t="shared" si="10"/>
        <v>1098090</v>
      </c>
      <c r="L114" s="21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s="8" customFormat="1" ht="10.5" customHeight="1">
      <c r="A115" s="42" t="s">
        <v>108</v>
      </c>
      <c r="B115" s="56">
        <v>0</v>
      </c>
      <c r="C115" s="56">
        <v>0</v>
      </c>
      <c r="D115" s="43">
        <v>0</v>
      </c>
      <c r="E115" s="44">
        <f t="shared" si="7"/>
        <v>0</v>
      </c>
      <c r="F115" s="56">
        <v>0</v>
      </c>
      <c r="G115" s="45">
        <v>0</v>
      </c>
      <c r="H115" s="46">
        <f t="shared" si="8"/>
        <v>0</v>
      </c>
      <c r="I115" s="46">
        <f t="shared" si="9"/>
        <v>0</v>
      </c>
      <c r="J115" s="46">
        <f t="shared" si="6"/>
        <v>0</v>
      </c>
      <c r="K115" s="46">
        <f t="shared" si="10"/>
        <v>0</v>
      </c>
      <c r="L115" s="21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s="8" customFormat="1" ht="10.5" customHeight="1">
      <c r="A116" s="42" t="s">
        <v>109</v>
      </c>
      <c r="B116" s="56"/>
      <c r="C116" s="56">
        <v>0</v>
      </c>
      <c r="D116" s="43">
        <v>0</v>
      </c>
      <c r="E116" s="44">
        <f t="shared" si="7"/>
        <v>0</v>
      </c>
      <c r="F116" s="56">
        <v>0</v>
      </c>
      <c r="G116" s="45">
        <v>0</v>
      </c>
      <c r="H116" s="46">
        <f t="shared" si="8"/>
        <v>0</v>
      </c>
      <c r="I116" s="46">
        <f t="shared" si="9"/>
        <v>0</v>
      </c>
      <c r="J116" s="46">
        <f t="shared" si="6"/>
        <v>0</v>
      </c>
      <c r="K116" s="46">
        <f t="shared" si="10"/>
        <v>0</v>
      </c>
      <c r="L116" s="21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s="8" customFormat="1" ht="10.5" customHeight="1">
      <c r="A117" s="42" t="s">
        <v>110</v>
      </c>
      <c r="B117" s="56"/>
      <c r="C117" s="56">
        <v>0</v>
      </c>
      <c r="D117" s="43">
        <v>0</v>
      </c>
      <c r="E117" s="44">
        <f t="shared" si="7"/>
        <v>0</v>
      </c>
      <c r="F117" s="56"/>
      <c r="G117" s="45">
        <v>0</v>
      </c>
      <c r="H117" s="46">
        <f t="shared" si="8"/>
        <v>0</v>
      </c>
      <c r="I117" s="46">
        <f t="shared" si="9"/>
        <v>0</v>
      </c>
      <c r="J117" s="46">
        <f t="shared" si="6"/>
        <v>0</v>
      </c>
      <c r="K117" s="46">
        <f t="shared" si="10"/>
        <v>0</v>
      </c>
      <c r="L117" s="21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s="8" customFormat="1" ht="10.5" customHeight="1">
      <c r="A118" s="42" t="s">
        <v>111</v>
      </c>
      <c r="B118" s="56">
        <v>0</v>
      </c>
      <c r="C118" s="56">
        <v>0</v>
      </c>
      <c r="D118" s="43">
        <v>0</v>
      </c>
      <c r="E118" s="44">
        <f t="shared" si="7"/>
        <v>0</v>
      </c>
      <c r="F118" s="56"/>
      <c r="G118" s="45">
        <v>0</v>
      </c>
      <c r="H118" s="46">
        <f t="shared" si="8"/>
        <v>0</v>
      </c>
      <c r="I118" s="46">
        <f t="shared" si="9"/>
        <v>0</v>
      </c>
      <c r="J118" s="46">
        <f t="shared" si="6"/>
        <v>0</v>
      </c>
      <c r="K118" s="46">
        <f t="shared" si="10"/>
        <v>0</v>
      </c>
      <c r="L118" s="21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s="8" customFormat="1" ht="10.5" customHeight="1">
      <c r="A119" s="42" t="s">
        <v>112</v>
      </c>
      <c r="B119" s="56"/>
      <c r="C119" s="56">
        <v>0</v>
      </c>
      <c r="D119" s="43">
        <v>0</v>
      </c>
      <c r="E119" s="44">
        <f t="shared" si="7"/>
        <v>0</v>
      </c>
      <c r="F119" s="56">
        <v>0</v>
      </c>
      <c r="G119" s="45">
        <v>0</v>
      </c>
      <c r="H119" s="46">
        <f t="shared" si="8"/>
        <v>0</v>
      </c>
      <c r="I119" s="46">
        <f t="shared" si="9"/>
        <v>0</v>
      </c>
      <c r="J119" s="46">
        <f t="shared" si="6"/>
        <v>0</v>
      </c>
      <c r="K119" s="46">
        <f t="shared" si="10"/>
        <v>0</v>
      </c>
      <c r="L119" s="21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s="8" customFormat="1" ht="10.5" customHeight="1">
      <c r="A120" s="42" t="s">
        <v>113</v>
      </c>
      <c r="B120" s="56"/>
      <c r="C120" s="56">
        <v>0</v>
      </c>
      <c r="D120" s="43">
        <v>0</v>
      </c>
      <c r="E120" s="44">
        <f t="shared" si="7"/>
        <v>0</v>
      </c>
      <c r="F120" s="56"/>
      <c r="G120" s="45">
        <v>0</v>
      </c>
      <c r="H120" s="46">
        <f t="shared" si="8"/>
        <v>0</v>
      </c>
      <c r="I120" s="46">
        <f t="shared" si="9"/>
        <v>0</v>
      </c>
      <c r="J120" s="46">
        <f t="shared" si="6"/>
        <v>0</v>
      </c>
      <c r="K120" s="46">
        <f t="shared" si="10"/>
        <v>0</v>
      </c>
      <c r="L120" s="21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s="8" customFormat="1" ht="9" customHeight="1">
      <c r="A121" s="42"/>
      <c r="B121" s="48"/>
      <c r="C121" s="48"/>
      <c r="D121" s="45"/>
      <c r="E121" s="44"/>
      <c r="F121" s="48"/>
      <c r="G121" s="45"/>
      <c r="H121" s="46"/>
      <c r="I121" s="46"/>
      <c r="J121" s="46"/>
      <c r="K121" s="46"/>
      <c r="L121" s="21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2:22" s="8" customFormat="1" ht="9.75" customHeight="1">
      <c r="B122" s="47"/>
      <c r="C122" s="47"/>
      <c r="D122" s="46"/>
      <c r="E122" s="44"/>
      <c r="F122" s="39"/>
      <c r="G122" s="40"/>
      <c r="H122" s="39"/>
      <c r="I122" s="46"/>
      <c r="J122" s="39"/>
      <c r="K122" s="39"/>
      <c r="L122" s="21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s="8" customFormat="1" ht="10.5">
      <c r="A123" s="37"/>
      <c r="B123" s="46">
        <f>SUM(B25:B122)</f>
        <v>2610529</v>
      </c>
      <c r="C123" s="46">
        <f>SUM(C25:C122)</f>
        <v>948592</v>
      </c>
      <c r="D123" s="46">
        <f>SUM(D25:D120)</f>
        <v>33335370</v>
      </c>
      <c r="E123" s="46">
        <f>SUM(E25:E120)</f>
        <v>36894491</v>
      </c>
      <c r="F123" s="48">
        <f>SUM(F25:F120)</f>
        <v>291994</v>
      </c>
      <c r="G123" s="46">
        <f>SUM(G25:G120)</f>
        <v>5214338</v>
      </c>
      <c r="H123" s="46">
        <f>F123+G123</f>
        <v>5506332</v>
      </c>
      <c r="I123" s="46">
        <f>SUM(I25:I120)</f>
        <v>3851115</v>
      </c>
      <c r="J123" s="46">
        <f>D123+G123</f>
        <v>38549708</v>
      </c>
      <c r="K123" s="46">
        <f>E123+H123</f>
        <v>42400823</v>
      </c>
      <c r="L123" s="21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2:22" s="8" customFormat="1" ht="13.5" customHeight="1">
      <c r="B124" s="39"/>
      <c r="C124" s="39"/>
      <c r="E124" s="46"/>
      <c r="F124" s="39"/>
      <c r="G124" s="39"/>
      <c r="H124" s="39"/>
      <c r="I124" s="39"/>
      <c r="J124" s="39"/>
      <c r="K124" s="39"/>
      <c r="L124" s="21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12" ht="11.25">
      <c r="A125" s="49"/>
      <c r="B125" s="49"/>
      <c r="C125" s="49"/>
      <c r="D125" s="50"/>
      <c r="E125" s="49"/>
      <c r="F125" s="49"/>
      <c r="G125" s="49"/>
      <c r="H125" s="49"/>
      <c r="I125" s="49"/>
      <c r="J125" s="49"/>
      <c r="K125" s="49"/>
      <c r="L125" s="3"/>
    </row>
    <row r="126" spans="1:12" ht="11.25">
      <c r="A126" s="49" t="s">
        <v>114</v>
      </c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3"/>
    </row>
    <row r="127" spans="1:12" ht="11.25">
      <c r="A127" s="51" t="s">
        <v>115</v>
      </c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3"/>
    </row>
    <row r="128" spans="1:21" s="53" customFormat="1" ht="9.75">
      <c r="A128" s="52" t="s">
        <v>116</v>
      </c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12" ht="11.2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3"/>
    </row>
    <row r="130" spans="1:12" ht="11.25">
      <c r="A130" s="54" t="s">
        <v>117</v>
      </c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3"/>
    </row>
    <row r="131" spans="1:12" ht="11.2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3"/>
    </row>
    <row r="132" spans="1:12" ht="11.2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3"/>
    </row>
    <row r="133" spans="1:12" ht="11.2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3"/>
    </row>
    <row r="134" spans="1:12" ht="11.2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3"/>
    </row>
    <row r="135" spans="1:12" ht="11.2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3"/>
    </row>
    <row r="136" spans="1:12" ht="12" customHeight="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3"/>
    </row>
    <row r="137" spans="1:12" ht="11.2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3"/>
    </row>
    <row r="138" spans="1:12" ht="11.2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3"/>
    </row>
    <row r="139" spans="1:12" ht="11.2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3"/>
    </row>
    <row r="140" spans="1:12" ht="11.2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3"/>
    </row>
    <row r="141" spans="1:12" ht="11.2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3"/>
    </row>
    <row r="142" spans="1:12" ht="11.2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3"/>
    </row>
    <row r="143" spans="1:12" ht="11.2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3"/>
    </row>
    <row r="144" spans="1:12" ht="11.2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3"/>
    </row>
    <row r="145" spans="1:12" ht="11.2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3"/>
    </row>
    <row r="146" spans="1:12" ht="11.2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3"/>
    </row>
    <row r="147" spans="1:12" ht="11.2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3"/>
    </row>
    <row r="148" spans="1:12" ht="11.2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3"/>
    </row>
    <row r="149" spans="1:12" ht="11.2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3"/>
    </row>
    <row r="150" spans="1:12" ht="11.2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3"/>
    </row>
    <row r="151" spans="1:12" ht="11.2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3"/>
    </row>
    <row r="152" spans="1:12" ht="11.2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3"/>
    </row>
    <row r="153" spans="1:12" ht="11.2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3"/>
    </row>
    <row r="154" spans="1:12" ht="12" customHeight="1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3"/>
    </row>
    <row r="155" spans="1:12" ht="11.2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3"/>
    </row>
    <row r="156" spans="1:12" ht="11.2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3"/>
    </row>
    <row r="157" spans="1:12" ht="11.2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3"/>
    </row>
    <row r="158" spans="1:12" ht="11.2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3"/>
    </row>
    <row r="159" spans="1:12" ht="11.2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3"/>
    </row>
    <row r="160" spans="1:12" ht="11.2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3"/>
    </row>
    <row r="161" spans="1:12" ht="11.2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3"/>
    </row>
    <row r="162" spans="1:12" ht="11.2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3"/>
    </row>
    <row r="163" spans="1:12" ht="11.2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3"/>
    </row>
    <row r="164" spans="1:12" ht="11.2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3"/>
    </row>
    <row r="165" spans="1:12" ht="11.2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3"/>
    </row>
    <row r="166" spans="1:12" ht="11.2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3"/>
    </row>
    <row r="167" spans="1:12" ht="11.2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3"/>
    </row>
    <row r="168" spans="1:12" ht="11.2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3"/>
    </row>
    <row r="169" spans="1:12" ht="11.2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3"/>
    </row>
    <row r="170" spans="1:12" ht="11.2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3"/>
    </row>
    <row r="171" spans="1:12" ht="11.2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3"/>
    </row>
    <row r="172" spans="1:12" ht="11.2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3"/>
    </row>
    <row r="173" spans="1:12" ht="11.2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3"/>
    </row>
    <row r="174" spans="1:12" ht="11.2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3"/>
    </row>
    <row r="175" spans="1:12" ht="11.2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3"/>
    </row>
    <row r="176" spans="1:12" ht="11.2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3"/>
    </row>
    <row r="177" spans="1:12" ht="11.2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3"/>
    </row>
    <row r="178" spans="1:12" ht="11.2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3"/>
    </row>
    <row r="179" spans="1:12" ht="11.2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3"/>
    </row>
    <row r="180" spans="1:12" ht="11.2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3"/>
    </row>
    <row r="181" spans="1:12" ht="11.2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3"/>
    </row>
    <row r="182" spans="1:12" ht="11.2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3"/>
    </row>
    <row r="183" spans="1:12" ht="11.2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3"/>
    </row>
    <row r="184" spans="1:12" ht="11.2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3"/>
    </row>
    <row r="185" spans="1:12" ht="11.2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3"/>
    </row>
    <row r="186" spans="1:12" ht="11.2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3"/>
    </row>
    <row r="187" spans="1:12" ht="11.2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3"/>
    </row>
    <row r="188" spans="1:12" ht="11.2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3"/>
    </row>
    <row r="189" spans="1:12" ht="11.2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3"/>
    </row>
    <row r="190" spans="1:12" ht="11.2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3"/>
    </row>
    <row r="191" spans="1:12" ht="11.2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3"/>
    </row>
    <row r="192" spans="1:12" ht="11.2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3"/>
    </row>
    <row r="193" spans="1:12" ht="11.2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3"/>
    </row>
    <row r="194" spans="1:12" ht="11.2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3"/>
    </row>
    <row r="195" spans="1:12" ht="11.2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3"/>
    </row>
    <row r="196" spans="1:12" ht="11.2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3"/>
    </row>
    <row r="197" spans="1:12" ht="11.2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3"/>
    </row>
    <row r="198" spans="1:12" ht="11.2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3"/>
    </row>
    <row r="199" spans="1:12" ht="11.2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3"/>
    </row>
    <row r="200" spans="1:12" ht="11.2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3"/>
    </row>
    <row r="201" spans="1:12" ht="11.2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3"/>
    </row>
    <row r="202" spans="1:12" ht="11.2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3"/>
    </row>
    <row r="203" spans="1:12" ht="11.2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3"/>
    </row>
    <row r="204" spans="1:12" ht="11.2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3"/>
    </row>
    <row r="205" spans="1:12" ht="11.2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3"/>
    </row>
    <row r="206" spans="1:12" ht="11.2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3"/>
    </row>
    <row r="207" spans="1:12" ht="11.2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3"/>
    </row>
    <row r="208" spans="1:12" ht="11.2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3"/>
    </row>
    <row r="209" spans="1:12" ht="11.2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3"/>
    </row>
    <row r="210" spans="1:12" ht="11.2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3"/>
    </row>
    <row r="211" spans="1:12" ht="11.2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3"/>
    </row>
    <row r="212" spans="1:12" ht="11.2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3"/>
    </row>
    <row r="213" spans="1:12" ht="11.2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3"/>
    </row>
    <row r="214" spans="1:12" ht="11.2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3"/>
    </row>
    <row r="215" spans="1:12" ht="11.2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3"/>
    </row>
    <row r="216" spans="1:12" ht="11.2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3"/>
    </row>
    <row r="217" spans="1:12" ht="11.25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3"/>
    </row>
    <row r="218" spans="1:12" ht="11.2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3"/>
    </row>
    <row r="219" spans="1:12" ht="11.25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3"/>
    </row>
    <row r="220" spans="1:12" ht="11.25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3"/>
    </row>
    <row r="221" spans="1:12" ht="11.25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3"/>
    </row>
    <row r="222" spans="1:12" ht="11.25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3"/>
    </row>
    <row r="223" spans="1:12" ht="11.25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3"/>
    </row>
    <row r="224" spans="1:12" ht="11.2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3"/>
    </row>
    <row r="225" spans="1:12" ht="11.25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3"/>
    </row>
    <row r="226" spans="1:12" ht="11.25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3"/>
    </row>
    <row r="227" spans="1:12" ht="11.25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3"/>
    </row>
    <row r="228" spans="1:12" ht="11.25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3"/>
    </row>
    <row r="229" spans="1:12" ht="11.25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3"/>
    </row>
    <row r="230" spans="1:12" ht="11.25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3"/>
    </row>
    <row r="231" spans="1:12" ht="11.25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3"/>
    </row>
    <row r="232" spans="1:12" ht="11.25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3"/>
    </row>
    <row r="233" spans="1:12" ht="11.25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3"/>
    </row>
    <row r="234" spans="1:12" ht="11.25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3"/>
    </row>
    <row r="235" spans="1:12" ht="11.25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3"/>
    </row>
    <row r="236" spans="1:12" ht="11.25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3"/>
    </row>
    <row r="237" spans="1:12" ht="11.25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3"/>
    </row>
    <row r="238" spans="1:12" ht="11.25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3"/>
    </row>
    <row r="239" spans="1:12" ht="11.25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3"/>
    </row>
    <row r="240" spans="1:12" ht="11.25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3"/>
    </row>
    <row r="241" spans="1:12" ht="11.25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3"/>
    </row>
    <row r="242" spans="1:12" ht="11.25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3"/>
    </row>
    <row r="243" spans="1:12" ht="11.25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3"/>
    </row>
    <row r="244" spans="1:12" ht="11.25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3"/>
    </row>
    <row r="245" spans="1:12" ht="11.25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3"/>
    </row>
    <row r="246" spans="1:12" ht="11.25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3"/>
    </row>
    <row r="247" spans="1:12" ht="11.25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3"/>
    </row>
    <row r="248" spans="1:12" ht="11.25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3"/>
    </row>
    <row r="249" spans="1:12" ht="11.25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3"/>
    </row>
    <row r="250" spans="1:12" ht="11.25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3"/>
    </row>
    <row r="251" spans="1:12" ht="11.25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3"/>
    </row>
    <row r="252" spans="1:12" ht="11.25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3"/>
    </row>
    <row r="253" spans="1:12" ht="11.25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3"/>
    </row>
    <row r="254" spans="1:12" ht="11.25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3"/>
    </row>
    <row r="255" spans="1:12" ht="11.25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3"/>
    </row>
    <row r="256" spans="1:12" ht="11.25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3"/>
    </row>
    <row r="257" spans="1:12" ht="11.25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3"/>
    </row>
    <row r="258" spans="1:12" ht="11.25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3"/>
    </row>
    <row r="259" spans="1:12" ht="11.25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3"/>
    </row>
    <row r="260" spans="1:12" ht="11.25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3"/>
    </row>
    <row r="261" spans="1:12" ht="11.25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3"/>
    </row>
    <row r="262" spans="1:12" ht="11.25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3"/>
    </row>
    <row r="263" spans="1:12" ht="11.25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3"/>
    </row>
    <row r="264" spans="1:12" ht="11.25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3"/>
    </row>
    <row r="265" spans="1:12" ht="11.25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3"/>
    </row>
    <row r="266" spans="1:12" ht="11.25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3"/>
    </row>
    <row r="267" spans="1:12" ht="11.25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3"/>
    </row>
    <row r="268" spans="1:12" ht="11.25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3"/>
    </row>
    <row r="269" spans="1:12" ht="11.25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3"/>
    </row>
    <row r="270" spans="1:12" ht="11.25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3"/>
    </row>
    <row r="271" spans="1:12" ht="11.25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3"/>
    </row>
    <row r="272" spans="1:12" ht="11.25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3"/>
    </row>
    <row r="273" spans="1:12" ht="11.25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3"/>
    </row>
    <row r="274" spans="1:12" ht="11.25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3"/>
    </row>
    <row r="275" spans="1:12" ht="11.25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3"/>
    </row>
    <row r="276" spans="1:12" ht="11.25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3"/>
    </row>
    <row r="277" spans="1:12" ht="11.25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3"/>
    </row>
    <row r="278" spans="1:12" ht="11.25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3"/>
    </row>
    <row r="279" spans="1:12" ht="11.25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3"/>
    </row>
    <row r="280" spans="1:12" ht="11.25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3"/>
    </row>
    <row r="281" spans="1:12" ht="11.25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3"/>
    </row>
    <row r="282" spans="1:12" ht="11.25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3"/>
    </row>
    <row r="283" spans="1:12" ht="11.25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3"/>
    </row>
    <row r="284" spans="1:12" ht="11.25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3"/>
    </row>
    <row r="285" spans="1:12" ht="11.25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3"/>
    </row>
    <row r="286" spans="1:12" ht="11.25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3"/>
    </row>
    <row r="287" spans="1:12" ht="11.25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3"/>
    </row>
    <row r="288" spans="1:12" ht="11.25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3"/>
    </row>
    <row r="289" spans="1:12" ht="11.25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3"/>
    </row>
    <row r="290" spans="1:12" ht="11.25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3"/>
    </row>
    <row r="291" spans="1:12" ht="11.25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3"/>
    </row>
    <row r="292" spans="1:12" ht="11.25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3"/>
    </row>
    <row r="293" spans="1:12" ht="11.25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3"/>
    </row>
    <row r="294" spans="1:12" ht="11.25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3"/>
    </row>
    <row r="295" spans="1:12" ht="11.25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3"/>
    </row>
    <row r="296" spans="1:12" ht="11.25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3"/>
    </row>
    <row r="297" spans="1:12" ht="11.25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3"/>
    </row>
    <row r="298" spans="1:12" ht="11.25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3"/>
    </row>
    <row r="299" spans="1:12" ht="11.25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3"/>
    </row>
    <row r="300" spans="1:12" ht="11.25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3"/>
    </row>
    <row r="301" spans="1:12" ht="11.25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3"/>
    </row>
    <row r="302" spans="1:12" ht="11.25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3"/>
    </row>
    <row r="303" spans="1:12" ht="11.25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3"/>
    </row>
    <row r="304" spans="1:12" ht="11.25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3"/>
    </row>
    <row r="305" spans="1:12" ht="11.25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3"/>
    </row>
    <row r="306" spans="1:12" ht="11.25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3"/>
    </row>
    <row r="307" spans="1:12" ht="11.25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3"/>
    </row>
    <row r="308" spans="1:12" ht="11.25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3"/>
    </row>
    <row r="309" spans="1:12" ht="11.25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3"/>
    </row>
    <row r="310" spans="1:12" ht="11.25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3"/>
    </row>
    <row r="311" spans="1:12" ht="11.25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3"/>
    </row>
    <row r="312" spans="1:12" ht="11.25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3"/>
    </row>
    <row r="313" spans="1:12" ht="11.25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3"/>
    </row>
    <row r="314" spans="1:12" ht="11.25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3"/>
    </row>
    <row r="315" spans="1:12" ht="11.25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3"/>
    </row>
    <row r="316" spans="1:12" ht="11.25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3"/>
    </row>
    <row r="317" spans="1:12" ht="11.25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3"/>
    </row>
    <row r="318" spans="1:12" ht="11.25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3"/>
    </row>
    <row r="319" spans="1:12" ht="11.25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3"/>
    </row>
    <row r="320" spans="1:12" ht="11.25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3"/>
    </row>
    <row r="321" spans="1:12" ht="11.25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3"/>
    </row>
    <row r="322" spans="1:12" ht="11.25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3"/>
    </row>
    <row r="323" spans="1:12" ht="11.25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3"/>
    </row>
    <row r="324" spans="1:12" ht="11.25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3"/>
    </row>
    <row r="325" spans="1:12" ht="11.25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3"/>
    </row>
    <row r="326" spans="1:12" ht="11.25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3"/>
    </row>
    <row r="327" spans="1:12" ht="11.25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3"/>
    </row>
    <row r="328" spans="1:12" ht="11.25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3"/>
    </row>
    <row r="329" spans="1:12" ht="11.25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3"/>
    </row>
    <row r="330" spans="1:12" ht="11.25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3"/>
    </row>
    <row r="331" spans="1:12" ht="11.25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3"/>
    </row>
    <row r="332" spans="1:12" ht="11.25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3"/>
    </row>
    <row r="333" spans="1:12" ht="11.25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3"/>
    </row>
    <row r="334" spans="1:12" ht="11.25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3"/>
    </row>
    <row r="335" spans="1:12" ht="11.25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3"/>
    </row>
    <row r="336" spans="1:12" ht="11.25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3"/>
    </row>
    <row r="337" spans="1:12" ht="11.25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3"/>
    </row>
    <row r="338" spans="1:12" ht="11.25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3"/>
    </row>
    <row r="339" spans="1:12" ht="11.25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3"/>
    </row>
    <row r="340" spans="1:12" ht="11.25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3"/>
    </row>
    <row r="341" spans="1:12" ht="11.25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3"/>
    </row>
    <row r="342" spans="1:12" ht="11.25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3"/>
    </row>
    <row r="343" spans="1:12" ht="11.25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3"/>
    </row>
    <row r="344" spans="1:12" ht="11.25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3"/>
    </row>
    <row r="345" spans="1:12" ht="11.25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3"/>
    </row>
    <row r="346" spans="1:12" ht="11.25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3"/>
    </row>
    <row r="347" spans="1:12" ht="11.25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3"/>
    </row>
    <row r="348" spans="1:12" ht="11.25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3"/>
    </row>
    <row r="349" spans="1:12" ht="11.25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3"/>
    </row>
    <row r="350" spans="1:12" ht="11.25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3"/>
    </row>
    <row r="351" spans="1:12" ht="11.25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3"/>
    </row>
    <row r="352" spans="1:12" ht="11.25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3"/>
    </row>
    <row r="353" spans="1:12" ht="11.25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3"/>
    </row>
    <row r="354" spans="1:12" ht="11.25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3"/>
    </row>
    <row r="355" spans="1:12" ht="11.25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3"/>
    </row>
    <row r="356" spans="1:12" ht="11.25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3"/>
    </row>
    <row r="357" spans="1:12" ht="11.25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3"/>
    </row>
    <row r="358" spans="1:12" ht="11.25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3"/>
    </row>
    <row r="359" spans="1:12" ht="11.25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3"/>
    </row>
    <row r="360" spans="1:12" ht="11.25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3"/>
    </row>
    <row r="361" spans="1:12" ht="11.25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3"/>
    </row>
    <row r="362" spans="1:12" ht="11.25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3"/>
    </row>
    <row r="363" spans="1:12" ht="11.25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3"/>
    </row>
    <row r="364" spans="1:12" ht="11.25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3"/>
    </row>
    <row r="365" spans="1:12" ht="11.25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3"/>
    </row>
    <row r="366" spans="1:12" ht="11.25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3"/>
    </row>
    <row r="367" spans="1:12" ht="11.25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3"/>
    </row>
    <row r="368" spans="1:12" ht="11.25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3"/>
    </row>
    <row r="369" spans="1:12" ht="11.25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3"/>
    </row>
    <row r="370" spans="1:12" ht="11.25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3"/>
    </row>
    <row r="371" spans="1:12" ht="11.25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3"/>
    </row>
    <row r="372" spans="1:12" ht="11.25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3"/>
    </row>
    <row r="373" spans="1:12" ht="11.25">
      <c r="A373" s="54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3"/>
    </row>
    <row r="374" spans="1:12" ht="11.25">
      <c r="A374" s="54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3"/>
    </row>
    <row r="375" spans="1:12" ht="11.25">
      <c r="A375" s="54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3"/>
    </row>
    <row r="376" spans="1:12" ht="11.25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3"/>
    </row>
    <row r="377" spans="1:12" ht="11.25">
      <c r="A377" s="54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3"/>
    </row>
    <row r="378" spans="1:12" ht="11.25">
      <c r="A378" s="54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3"/>
    </row>
    <row r="379" spans="1:12" ht="11.25">
      <c r="A379" s="54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3"/>
    </row>
    <row r="380" spans="1:12" ht="11.25">
      <c r="A380" s="54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3"/>
    </row>
    <row r="381" spans="1:12" ht="11.25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3"/>
    </row>
    <row r="382" spans="1:12" ht="11.25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3"/>
    </row>
    <row r="383" spans="1:12" ht="11.25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3"/>
    </row>
    <row r="384" spans="1:12" ht="11.25">
      <c r="A384" s="54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3"/>
    </row>
    <row r="385" spans="1:12" ht="11.25">
      <c r="A385" s="54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3"/>
    </row>
    <row r="386" spans="1:12" ht="11.25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3"/>
    </row>
    <row r="387" spans="1:12" ht="11.25">
      <c r="A387" s="54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3"/>
    </row>
    <row r="388" spans="1:12" ht="11.25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3"/>
    </row>
    <row r="389" spans="1:12" ht="11.25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3"/>
    </row>
    <row r="390" spans="1:12" ht="11.25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3"/>
    </row>
    <row r="391" spans="1:12" ht="11.25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3"/>
    </row>
    <row r="392" spans="1:12" ht="11.25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3"/>
    </row>
    <row r="393" spans="1:12" ht="11.25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3"/>
    </row>
    <row r="394" spans="1:12" ht="11.25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3"/>
    </row>
    <row r="395" spans="1:12" ht="11.25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3"/>
    </row>
    <row r="396" spans="1:12" ht="11.25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3"/>
    </row>
    <row r="397" spans="1:12" ht="11.25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3"/>
    </row>
    <row r="398" spans="1:12" ht="11.25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3"/>
    </row>
    <row r="399" spans="1:12" ht="11.25">
      <c r="A399" s="54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3"/>
    </row>
    <row r="400" spans="1:12" ht="11.25">
      <c r="A400" s="54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3"/>
    </row>
    <row r="401" spans="1:12" ht="11.25">
      <c r="A401" s="54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3"/>
    </row>
    <row r="402" spans="1:12" ht="11.25">
      <c r="A402" s="54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3"/>
    </row>
    <row r="403" spans="1:12" ht="11.25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3"/>
    </row>
    <row r="404" spans="1:12" ht="11.25">
      <c r="A404" s="54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3"/>
    </row>
    <row r="405" spans="1:12" ht="11.25">
      <c r="A405" s="54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3"/>
    </row>
    <row r="406" spans="1:12" ht="11.25">
      <c r="A406" s="54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3"/>
    </row>
    <row r="407" spans="1:12" ht="11.25">
      <c r="A407" s="54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3"/>
    </row>
    <row r="408" spans="1:12" ht="11.25">
      <c r="A408" s="54"/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3"/>
    </row>
    <row r="409" spans="1:12" ht="11.25">
      <c r="A409" s="54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3"/>
    </row>
    <row r="410" spans="1:12" ht="11.25">
      <c r="A410" s="54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3"/>
    </row>
    <row r="411" spans="1:12" ht="11.25">
      <c r="A411" s="54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3"/>
    </row>
    <row r="412" spans="1:12" ht="11.25">
      <c r="A412" s="54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3"/>
    </row>
    <row r="413" spans="1:12" ht="11.25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3"/>
    </row>
    <row r="414" spans="1:12" ht="11.25">
      <c r="A414" s="54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3"/>
    </row>
    <row r="415" spans="1:12" ht="11.25">
      <c r="A415" s="54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3"/>
    </row>
    <row r="416" spans="1:12" ht="11.25">
      <c r="A416" s="54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3"/>
    </row>
    <row r="417" spans="1:12" ht="11.25">
      <c r="A417" s="54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3"/>
    </row>
    <row r="418" spans="1:12" ht="11.25">
      <c r="A418" s="54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3"/>
    </row>
    <row r="419" spans="1:12" ht="11.25">
      <c r="A419" s="54"/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3"/>
    </row>
    <row r="420" spans="1:12" ht="11.25">
      <c r="A420" s="54"/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3"/>
    </row>
    <row r="421" spans="1:12" ht="11.25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3"/>
    </row>
    <row r="422" spans="1:12" ht="11.25">
      <c r="A422" s="54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3"/>
    </row>
    <row r="423" spans="1:12" ht="11.25">
      <c r="A423" s="54"/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3"/>
    </row>
    <row r="424" spans="1:12" ht="11.25">
      <c r="A424" s="54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3"/>
    </row>
    <row r="425" spans="1:12" ht="11.25">
      <c r="A425" s="54"/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3"/>
    </row>
    <row r="426" spans="1:12" ht="11.25">
      <c r="A426" s="54"/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3"/>
    </row>
    <row r="427" spans="1:12" ht="11.25">
      <c r="A427" s="54"/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3"/>
    </row>
    <row r="428" spans="1:12" ht="11.25">
      <c r="A428" s="54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3"/>
    </row>
    <row r="429" spans="1:12" ht="11.25">
      <c r="A429" s="54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3"/>
    </row>
    <row r="430" spans="1:12" ht="11.25">
      <c r="A430" s="54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3"/>
    </row>
    <row r="431" spans="1:12" ht="11.25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3"/>
    </row>
    <row r="432" spans="1:12" ht="11.25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3"/>
    </row>
    <row r="433" spans="1:12" ht="11.25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3"/>
    </row>
    <row r="434" spans="1:12" ht="11.25">
      <c r="A434" s="54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3"/>
    </row>
    <row r="435" spans="1:12" ht="11.25">
      <c r="A435" s="54"/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3"/>
    </row>
    <row r="436" spans="1:12" ht="11.25">
      <c r="A436" s="54"/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3"/>
    </row>
    <row r="437" spans="1:12" ht="11.25">
      <c r="A437" s="54"/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3"/>
    </row>
    <row r="438" spans="1:12" ht="11.25">
      <c r="A438" s="54"/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3"/>
    </row>
    <row r="439" spans="1:12" ht="11.25">
      <c r="A439" s="54"/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3"/>
    </row>
    <row r="440" spans="1:12" ht="11.25">
      <c r="A440" s="54"/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3"/>
    </row>
    <row r="441" spans="1:12" ht="11.25">
      <c r="A441" s="54"/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3"/>
    </row>
    <row r="442" spans="1:12" ht="11.25">
      <c r="A442" s="54"/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3"/>
    </row>
    <row r="443" spans="1:12" ht="11.25">
      <c r="A443" s="54"/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3"/>
    </row>
    <row r="444" spans="1:12" ht="11.25">
      <c r="A444" s="54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3"/>
    </row>
    <row r="445" spans="1:12" ht="11.25">
      <c r="A445" s="54"/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3"/>
    </row>
    <row r="446" spans="1:12" ht="11.25">
      <c r="A446" s="54"/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3"/>
    </row>
    <row r="447" spans="1:12" ht="11.25">
      <c r="A447" s="54"/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3"/>
    </row>
    <row r="448" spans="1:12" ht="11.25">
      <c r="A448" s="54"/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3"/>
    </row>
    <row r="449" spans="1:12" ht="11.25">
      <c r="A449" s="54"/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3"/>
    </row>
    <row r="450" spans="1:12" ht="11.25">
      <c r="A450" s="54"/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3"/>
    </row>
    <row r="451" spans="1:12" ht="11.25">
      <c r="A451" s="54"/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3"/>
    </row>
    <row r="452" spans="1:12" ht="11.25">
      <c r="A452" s="54"/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3"/>
    </row>
    <row r="453" spans="1:12" ht="11.25">
      <c r="A453" s="54"/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3"/>
    </row>
    <row r="454" spans="1:12" ht="11.25">
      <c r="A454" s="54"/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3"/>
    </row>
    <row r="455" spans="1:12" ht="11.25">
      <c r="A455" s="54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3"/>
    </row>
    <row r="456" spans="1:12" ht="11.25">
      <c r="A456" s="54"/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3"/>
    </row>
    <row r="457" spans="1:12" ht="11.25">
      <c r="A457" s="54"/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3"/>
    </row>
    <row r="458" spans="1:12" ht="11.25">
      <c r="A458" s="54"/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3"/>
    </row>
    <row r="459" spans="1:12" ht="11.25">
      <c r="A459" s="54"/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3"/>
    </row>
    <row r="460" spans="1:12" ht="11.25">
      <c r="A460" s="54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3"/>
    </row>
    <row r="461" spans="1:12" ht="11.25">
      <c r="A461" s="54"/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3"/>
    </row>
    <row r="462" spans="1:12" ht="11.25">
      <c r="A462" s="54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3"/>
    </row>
    <row r="463" spans="1:12" ht="11.25">
      <c r="A463" s="54"/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3"/>
    </row>
    <row r="464" spans="1:12" ht="11.25">
      <c r="A464" s="54"/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3"/>
    </row>
    <row r="465" spans="1:12" ht="11.25">
      <c r="A465" s="54"/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3"/>
    </row>
    <row r="466" spans="1:12" ht="11.25">
      <c r="A466" s="54"/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3"/>
    </row>
    <row r="467" spans="1:12" ht="11.25">
      <c r="A467" s="54"/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3"/>
    </row>
    <row r="468" spans="1:12" ht="11.25">
      <c r="A468" s="54"/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3"/>
    </row>
    <row r="469" spans="1:12" ht="11.25">
      <c r="A469" s="54"/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3"/>
    </row>
    <row r="470" spans="1:12" ht="11.25">
      <c r="A470" s="54"/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3"/>
    </row>
    <row r="471" spans="1:12" ht="11.25">
      <c r="A471" s="54"/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3"/>
    </row>
    <row r="472" spans="1:12" ht="11.25">
      <c r="A472" s="54"/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3"/>
    </row>
    <row r="473" spans="1:12" ht="11.25">
      <c r="A473" s="54"/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3"/>
    </row>
    <row r="474" spans="1:12" ht="11.25">
      <c r="A474" s="54"/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3"/>
    </row>
    <row r="475" spans="1:12" ht="11.25">
      <c r="A475" s="54"/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3"/>
    </row>
    <row r="476" spans="1:12" ht="11.25">
      <c r="A476" s="54"/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3"/>
    </row>
    <row r="477" spans="1:12" ht="11.25">
      <c r="A477" s="54"/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3"/>
    </row>
    <row r="478" spans="1:12" ht="11.25">
      <c r="A478" s="54"/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3"/>
    </row>
    <row r="479" spans="1:12" ht="11.25">
      <c r="A479" s="54"/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3"/>
    </row>
    <row r="480" spans="1:12" ht="11.25">
      <c r="A480" s="54"/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3"/>
    </row>
    <row r="481" spans="1:12" ht="11.25">
      <c r="A481" s="54"/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3"/>
    </row>
    <row r="482" spans="1:12" ht="11.25">
      <c r="A482" s="54"/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3"/>
    </row>
    <row r="483" spans="1:12" ht="11.25">
      <c r="A483" s="54"/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3"/>
    </row>
    <row r="484" spans="1:12" ht="11.25">
      <c r="A484" s="54"/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3"/>
    </row>
    <row r="485" spans="1:12" ht="11.25">
      <c r="A485" s="54"/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3"/>
    </row>
    <row r="486" spans="1:12" ht="11.25">
      <c r="A486" s="54"/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3"/>
    </row>
    <row r="487" spans="1:12" ht="11.25">
      <c r="A487" s="54"/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3"/>
    </row>
    <row r="488" spans="1:12" ht="11.25">
      <c r="A488" s="54"/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3"/>
    </row>
    <row r="489" spans="1:12" ht="11.25">
      <c r="A489" s="54"/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3"/>
    </row>
    <row r="490" spans="1:12" ht="11.25">
      <c r="A490" s="54"/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3"/>
    </row>
    <row r="491" spans="1:12" ht="11.25">
      <c r="A491" s="54"/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3"/>
    </row>
    <row r="492" spans="1:12" ht="11.25">
      <c r="A492" s="54"/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3"/>
    </row>
    <row r="493" spans="1:12" ht="11.25">
      <c r="A493" s="54"/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3"/>
    </row>
    <row r="494" spans="1:12" ht="11.25">
      <c r="A494" s="54"/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3"/>
    </row>
    <row r="495" spans="1:12" ht="11.25">
      <c r="A495" s="54"/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3"/>
    </row>
    <row r="496" spans="1:12" ht="11.25">
      <c r="A496" s="54"/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3"/>
    </row>
    <row r="497" spans="1:12" ht="11.25">
      <c r="A497" s="54"/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3"/>
    </row>
    <row r="498" spans="1:12" ht="11.25">
      <c r="A498" s="54"/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3"/>
    </row>
    <row r="499" spans="1:12" ht="11.25">
      <c r="A499" s="54"/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3"/>
    </row>
    <row r="500" spans="1:12" ht="11.25">
      <c r="A500" s="54"/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3"/>
    </row>
    <row r="501" spans="1:12" ht="11.25">
      <c r="A501" s="54"/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3"/>
    </row>
    <row r="502" spans="1:12" ht="11.25">
      <c r="A502" s="54"/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3"/>
    </row>
    <row r="503" spans="1:12" ht="11.25">
      <c r="A503" s="54"/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3"/>
    </row>
    <row r="504" spans="1:12" ht="11.25">
      <c r="A504" s="54"/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3"/>
    </row>
    <row r="505" spans="1:12" ht="11.25">
      <c r="A505" s="54"/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3"/>
    </row>
    <row r="506" spans="1:12" ht="11.25">
      <c r="A506" s="54"/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3"/>
    </row>
    <row r="507" spans="1:12" ht="11.25">
      <c r="A507" s="54"/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3"/>
    </row>
    <row r="508" spans="1:12" ht="11.25">
      <c r="A508" s="54"/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3"/>
    </row>
    <row r="509" spans="1:12" ht="11.25">
      <c r="A509" s="54"/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3"/>
    </row>
    <row r="510" spans="1:12" ht="11.25">
      <c r="A510" s="54"/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3"/>
    </row>
    <row r="511" spans="1:12" ht="11.25">
      <c r="A511" s="54"/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3"/>
    </row>
    <row r="512" spans="1:12" ht="11.25">
      <c r="A512" s="54"/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3"/>
    </row>
    <row r="513" spans="1:12" ht="11.25">
      <c r="A513" s="54"/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3"/>
    </row>
    <row r="514" spans="1:12" ht="11.25">
      <c r="A514" s="54"/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3"/>
    </row>
    <row r="515" spans="1:12" ht="11.25">
      <c r="A515" s="54"/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3"/>
    </row>
    <row r="516" spans="1:12" ht="11.25">
      <c r="A516" s="54"/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3"/>
    </row>
    <row r="517" spans="1:12" ht="11.25">
      <c r="A517" s="54"/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3"/>
    </row>
    <row r="518" spans="1:12" ht="11.25">
      <c r="A518" s="54"/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3"/>
    </row>
    <row r="519" spans="1:12" ht="11.25">
      <c r="A519" s="54"/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3"/>
    </row>
    <row r="520" spans="1:12" ht="11.25">
      <c r="A520" s="54"/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3"/>
    </row>
    <row r="521" spans="1:12" ht="11.25">
      <c r="A521" s="54"/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3"/>
    </row>
    <row r="522" spans="1:12" ht="11.25">
      <c r="A522" s="54"/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5"/>
    </row>
    <row r="523" spans="1:12" ht="11.25">
      <c r="A523" s="54"/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5"/>
    </row>
    <row r="524" spans="1:12" ht="11.25">
      <c r="A524" s="54"/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5"/>
    </row>
    <row r="525" spans="1:12" ht="11.25">
      <c r="A525" s="54"/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5"/>
    </row>
    <row r="526" spans="1:12" ht="11.25">
      <c r="A526" s="54"/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5"/>
    </row>
    <row r="527" spans="1:12" ht="11.25">
      <c r="A527" s="54"/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5"/>
    </row>
    <row r="528" spans="1:12" ht="11.25">
      <c r="A528" s="54"/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5"/>
    </row>
    <row r="529" spans="1:12" ht="11.25">
      <c r="A529" s="54"/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5"/>
    </row>
    <row r="530" spans="1:12" ht="11.25">
      <c r="A530" s="54"/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5"/>
    </row>
    <row r="531" spans="1:12" ht="11.25">
      <c r="A531" s="54"/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5"/>
    </row>
    <row r="532" spans="1:12" ht="11.25">
      <c r="A532" s="54"/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5"/>
    </row>
    <row r="533" spans="1:12" ht="11.25">
      <c r="A533" s="54"/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5"/>
    </row>
    <row r="534" spans="1:12" ht="11.25">
      <c r="A534" s="54"/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5"/>
    </row>
    <row r="535" spans="1:12" ht="11.25">
      <c r="A535" s="54"/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5"/>
    </row>
    <row r="536" spans="1:12" ht="11.25">
      <c r="A536" s="54"/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5"/>
    </row>
    <row r="537" spans="1:12" ht="11.25">
      <c r="A537" s="54"/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5"/>
    </row>
    <row r="538" spans="1:12" ht="11.25">
      <c r="A538" s="54"/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5"/>
    </row>
    <row r="539" spans="1:12" ht="11.25">
      <c r="A539" s="54"/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5"/>
    </row>
    <row r="540" spans="1:12" ht="11.25">
      <c r="A540" s="54"/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5"/>
    </row>
    <row r="541" spans="1:12" ht="11.25">
      <c r="A541" s="54"/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5"/>
    </row>
    <row r="542" spans="1:12" ht="11.25">
      <c r="A542" s="54"/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5"/>
    </row>
    <row r="543" spans="1:12" ht="11.25">
      <c r="A543" s="54"/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5"/>
    </row>
    <row r="544" spans="1:12" ht="11.25">
      <c r="A544" s="54"/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5"/>
    </row>
    <row r="545" spans="1:12" ht="11.25">
      <c r="A545" s="54"/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5"/>
    </row>
    <row r="546" spans="1:12" ht="11.25">
      <c r="A546" s="54"/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5"/>
    </row>
    <row r="547" spans="1:12" ht="11.25">
      <c r="A547" s="54"/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5"/>
    </row>
    <row r="548" spans="1:12" ht="11.25">
      <c r="A548" s="54"/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5"/>
    </row>
    <row r="549" spans="1:12" ht="11.25">
      <c r="A549" s="54"/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5"/>
    </row>
    <row r="550" spans="1:12" ht="11.25">
      <c r="A550" s="54"/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5"/>
    </row>
    <row r="551" spans="1:12" ht="11.25">
      <c r="A551" s="54"/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5"/>
    </row>
    <row r="552" spans="1:12" ht="11.25">
      <c r="A552" s="54"/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5"/>
    </row>
    <row r="553" spans="1:12" ht="11.25">
      <c r="A553" s="54"/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5"/>
    </row>
    <row r="554" spans="1:12" ht="11.25">
      <c r="A554" s="54"/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5"/>
    </row>
    <row r="555" spans="1:12" ht="11.25">
      <c r="A555" s="54"/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5"/>
    </row>
    <row r="556" spans="1:12" ht="11.25">
      <c r="A556" s="54"/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5"/>
    </row>
    <row r="557" spans="1:12" ht="11.25">
      <c r="A557" s="54"/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5"/>
    </row>
    <row r="558" spans="1:12" ht="11.25">
      <c r="A558" s="54"/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5"/>
    </row>
    <row r="559" spans="1:12" ht="11.25">
      <c r="A559" s="54"/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5"/>
    </row>
    <row r="560" spans="1:12" ht="11.25">
      <c r="A560" s="54"/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5"/>
    </row>
    <row r="561" spans="1:12" ht="11.25">
      <c r="A561" s="54"/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5"/>
    </row>
    <row r="562" spans="1:12" ht="11.25">
      <c r="A562" s="54"/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5"/>
    </row>
    <row r="563" spans="1:12" ht="11.25">
      <c r="A563" s="54"/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5"/>
    </row>
    <row r="564" spans="1:12" ht="11.25">
      <c r="A564" s="54"/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5"/>
    </row>
    <row r="565" spans="1:12" ht="11.25">
      <c r="A565" s="54"/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5"/>
    </row>
    <row r="566" spans="1:12" ht="11.25">
      <c r="A566" s="54"/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5"/>
    </row>
    <row r="567" spans="1:12" ht="11.25">
      <c r="A567" s="54"/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5"/>
    </row>
    <row r="568" spans="1:12" ht="11.25">
      <c r="A568" s="54"/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5"/>
    </row>
    <row r="569" spans="1:12" ht="11.25">
      <c r="A569" s="54"/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5"/>
    </row>
    <row r="570" spans="1:12" ht="11.25">
      <c r="A570" s="54"/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5"/>
    </row>
    <row r="571" spans="1:12" ht="11.25">
      <c r="A571" s="54"/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5"/>
    </row>
    <row r="572" spans="1:12" ht="11.25">
      <c r="A572" s="54"/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5"/>
    </row>
    <row r="573" spans="1:12" ht="11.25">
      <c r="A573" s="54"/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5"/>
    </row>
    <row r="574" spans="1:12" ht="11.25">
      <c r="A574" s="54"/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5"/>
    </row>
    <row r="575" spans="1:12" ht="11.25">
      <c r="A575" s="54"/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5"/>
    </row>
    <row r="576" spans="1:12" ht="11.25">
      <c r="A576" s="54"/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5"/>
    </row>
    <row r="577" spans="1:12" ht="11.25">
      <c r="A577" s="54"/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5"/>
    </row>
    <row r="578" spans="1:12" ht="11.25">
      <c r="A578" s="54"/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5"/>
    </row>
    <row r="579" spans="1:12" ht="11.25">
      <c r="A579" s="54"/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5"/>
    </row>
    <row r="580" spans="1:12" ht="11.25">
      <c r="A580" s="54"/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5"/>
    </row>
    <row r="581" spans="1:12" ht="11.25">
      <c r="A581" s="54"/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5"/>
    </row>
    <row r="582" spans="1:12" ht="11.25">
      <c r="A582" s="54"/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5"/>
    </row>
    <row r="583" spans="1:12" ht="11.25">
      <c r="A583" s="54"/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5"/>
    </row>
    <row r="584" spans="1:12" ht="11.25">
      <c r="A584" s="54"/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5"/>
    </row>
    <row r="585" spans="1:12" ht="11.25">
      <c r="A585" s="54"/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5"/>
    </row>
    <row r="586" spans="1:12" ht="11.25">
      <c r="A586" s="54"/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5"/>
    </row>
    <row r="587" spans="1:12" ht="11.25">
      <c r="A587" s="54"/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5"/>
    </row>
    <row r="588" spans="1:12" ht="11.25">
      <c r="A588" s="54"/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5"/>
    </row>
    <row r="589" spans="1:12" ht="11.25">
      <c r="A589" s="54"/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5"/>
    </row>
    <row r="590" spans="1:12" ht="11.25">
      <c r="A590" s="54"/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5"/>
    </row>
    <row r="591" spans="1:12" ht="11.25">
      <c r="A591" s="54"/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5"/>
    </row>
    <row r="592" spans="1:12" ht="11.25">
      <c r="A592" s="54"/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5"/>
    </row>
    <row r="593" spans="1:12" ht="11.25">
      <c r="A593" s="54"/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5"/>
    </row>
    <row r="594" spans="1:12" ht="11.25">
      <c r="A594" s="54"/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5"/>
    </row>
    <row r="595" spans="1:12" ht="11.25">
      <c r="A595" s="54"/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5"/>
    </row>
    <row r="596" spans="1:12" ht="11.25">
      <c r="A596" s="54"/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5"/>
    </row>
    <row r="597" spans="1:12" ht="11.25">
      <c r="A597" s="54"/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5"/>
    </row>
    <row r="598" spans="1:12" ht="11.25">
      <c r="A598" s="54"/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5"/>
    </row>
    <row r="599" spans="1:12" ht="11.25">
      <c r="A599" s="54"/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5"/>
    </row>
    <row r="600" spans="1:12" ht="11.25">
      <c r="A600" s="54"/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5"/>
    </row>
    <row r="601" spans="1:12" ht="11.25">
      <c r="A601" s="54"/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5"/>
    </row>
    <row r="602" spans="1:12" ht="11.25">
      <c r="A602" s="54"/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5"/>
    </row>
    <row r="603" spans="1:12" ht="11.25">
      <c r="A603" s="54"/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5"/>
    </row>
    <row r="604" spans="1:12" ht="11.25">
      <c r="A604" s="54"/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5"/>
    </row>
    <row r="605" spans="1:12" ht="11.25">
      <c r="A605" s="54"/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5"/>
    </row>
    <row r="606" spans="1:12" ht="11.25">
      <c r="A606" s="54"/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5"/>
    </row>
  </sheetData>
  <sheetProtection selectLockedCells="1" selectUnlockedCells="1"/>
  <mergeCells count="11">
    <mergeCell ref="B21:C21"/>
    <mergeCell ref="F22:H22"/>
    <mergeCell ref="B23:C23"/>
    <mergeCell ref="A9:K9"/>
    <mergeCell ref="A12:K12"/>
    <mergeCell ref="A14:K14"/>
    <mergeCell ref="A15:K15"/>
    <mergeCell ref="A1:K1"/>
    <mergeCell ref="D2:F2"/>
    <mergeCell ref="A5:K5"/>
    <mergeCell ref="A7:K7"/>
  </mergeCells>
  <printOptions horizontalCentered="1" verticalCentered="1"/>
  <pageMargins left="0.2361111111111111" right="0.15763888888888888" top="0.2361111111111111" bottom="0.35416666666666663" header="0.5118055555555555" footer="0.19652777777777777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DGDDI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dgddi</dc:creator>
  <cp:keywords/>
  <dc:description/>
  <cp:lastModifiedBy>dgddi</cp:lastModifiedBy>
  <cp:lastPrinted>2015-10-06T10:00:23Z</cp:lastPrinted>
  <dcterms:created xsi:type="dcterms:W3CDTF">2014-10-01T08:21:52Z</dcterms:created>
  <dcterms:modified xsi:type="dcterms:W3CDTF">2015-10-06T10:05:21Z</dcterms:modified>
  <cp:category/>
  <cp:version/>
  <cp:contentType/>
  <cp:contentStatus/>
</cp:coreProperties>
</file>