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1A" sheetId="1" r:id="rId1"/>
  </sheets>
  <definedNames>
    <definedName name="AUTRESVINS">'161A'!$H$23:$H$121</definedName>
    <definedName name="_xlnm.Print_Titles" localSheetId="0">'161A'!$19:$24</definedName>
    <definedName name="TITRE">'161A'!$A$1:$K$17</definedName>
    <definedName name="TOT">'161A'!#REF!</definedName>
    <definedName name="TOTALTOTAL">'161A'!$K$23:$K$121</definedName>
    <definedName name="TOTALVAOC">'161A'!$E$23:$E$121</definedName>
    <definedName name="TOTAOC">'161A'!#REF!</definedName>
    <definedName name="TOTAU">'161A'!#REF!</definedName>
    <definedName name="TOTCID">'161A'!#REF!</definedName>
    <definedName name="TOTDIS">'161A'!#REF!</definedName>
    <definedName name="_xlnm.Print_Area" localSheetId="0">'161A'!$A$1:$M$130</definedName>
  </definedNames>
  <calcPr fullCalcOnLoad="1"/>
</workbook>
</file>

<file path=xl/sharedStrings.xml><?xml version="1.0" encoding="utf-8"?>
<sst xmlns="http://schemas.openxmlformats.org/spreadsheetml/2006/main" count="129" uniqueCount="123">
  <si>
    <t xml:space="preserve">MINISTERE DES FINANCES  </t>
  </si>
  <si>
    <t xml:space="preserve">        ET DES COMPTES PUBLICS</t>
  </si>
  <si>
    <t>DIRECTION GENERALE DES DOUANES ET DROITS INDIRECTS</t>
  </si>
  <si>
    <t xml:space="preserve">SOUS-DIRECTION DES DROITS INDIRECTS </t>
  </si>
  <si>
    <t>STATISTIQUE MENSUELLE DES VINS - RELEVE PAR DEPARTEMENT</t>
  </si>
  <si>
    <t xml:space="preserve">  ( En hectolitres  )  </t>
  </si>
  <si>
    <t>QUANTITES DE VINS SORTIES DES CHAIS DES RECOLTANTS</t>
  </si>
  <si>
    <t>NUMEROS D'ORDRE</t>
  </si>
  <si>
    <t>ET</t>
  </si>
  <si>
    <t>IG</t>
  </si>
  <si>
    <t>SANS IG</t>
  </si>
  <si>
    <t xml:space="preserve">  TOTAL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</si>
  <si>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</si>
  <si>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</si>
  <si>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</si>
  <si>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</si>
  <si>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</si>
  <si>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</si>
  <si>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</si>
  <si>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</si>
  <si>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</si>
  <si>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</si>
  <si>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</si>
  <si>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</si>
  <si>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</si>
  <si>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</si>
  <si>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</si>
  <si>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</si>
  <si>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</si>
  <si>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</si>
  <si>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</si>
  <si>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</si>
  <si>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</si>
  <si>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</si>
  <si>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</si>
  <si>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</si>
  <si>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</si>
  <si>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</si>
  <si>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</si>
  <si>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</si>
  <si>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</si>
  <si>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</si>
  <si>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</si>
  <si>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</si>
  <si>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</si>
  <si>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</si>
  <si>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</si>
  <si>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</si>
  <si>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</si>
  <si>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</si>
  <si>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</si>
  <si>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</si>
  <si>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</si>
  <si>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</si>
  <si>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</si>
  <si>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</si>
  <si>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</si>
  <si>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</si>
  <si>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</si>
  <si>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</si>
  <si>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</si>
  <si>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</si>
  <si>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</si>
  <si>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</si>
  <si>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</si>
  <si>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</si>
  <si>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</si>
  <si>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</si>
  <si>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</si>
  <si>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</si>
  <si>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</si>
  <si>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</si>
  <si>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</si>
  <si>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</si>
  <si>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</si>
  <si>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</si>
  <si>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</si>
  <si>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</si>
  <si>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</si>
  <si>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</si>
  <si>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</si>
  <si>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</si>
  <si>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</si>
  <si>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</si>
  <si>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</si>
  <si>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</si>
  <si>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</si>
  <si>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</si>
  <si>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</si>
  <si>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</si>
  <si>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</si>
  <si>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</si>
  <si>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</si>
  <si>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</si>
  <si>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</si>
  <si>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</si>
  <si>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</si>
  <si>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</si>
  <si>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</si>
  <si>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</si>
  <si>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</si>
  <si>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</si>
  <si>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</si>
  <si>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</si>
  <si>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</si>
  <si>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</si>
  <si>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</si>
  <si>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</si>
  <si>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</si>
  <si>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</si>
  <si>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</si>
  <si>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</si>
  <si>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</si>
  <si>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</si>
  <si>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</si>
  <si>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</si>
  <si>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</si>
  <si>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</si>
  <si>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</si>
  <si>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CAMPAGNE 2015-2016</t>
  </si>
  <si>
    <t>BUREAU F3</t>
  </si>
  <si>
    <t>MOIS D'AVRIL</t>
  </si>
  <si>
    <t>AVRIL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</si>
</sst>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3">
    <font>
      <sz val="10"/>
      <name val="MS Sans Serif"/>
      <family val="2"/>
    </font>
    <font>
      <sz val="10"/>
      <name val="Arial"/>
      <family val="0"/>
    </font>
    <font>
      <sz val="8"/>
      <color indexed="20"/>
      <name val="Times New Roman"/>
      <family val="1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7.5"/>
      <name val="MS Sans Serif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4" xfId="0" applyFont="1" applyFill="1" applyBorder="1" applyAlignment="1" applyProtection="1">
      <alignment/>
      <protection locked="0"/>
    </xf>
    <xf numFmtId="49" fontId="5" fillId="0" borderId="4" xfId="0" applyNumberFormat="1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9" xfId="0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/>
      <protection locked="0"/>
    </xf>
    <xf numFmtId="3" fontId="5" fillId="0" borderId="15" xfId="0" applyNumberFormat="1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7" fillId="0" borderId="17" xfId="0" applyFont="1" applyFill="1" applyBorder="1" applyAlignment="1">
      <alignment wrapText="1"/>
    </xf>
    <xf numFmtId="0" fontId="5" fillId="2" borderId="2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6"/>
  <sheetViews>
    <sheetView tabSelected="1" workbookViewId="0" topLeftCell="A8">
      <pane ySplit="19" topLeftCell="BM27" activePane="bottomLeft" state="frozen"/>
      <selection pane="topLeft" activeCell="A8" sqref="A8"/>
      <selection pane="bottomLeft" activeCell="F51" sqref="F51"/>
    </sheetView>
  </sheetViews>
  <sheetFormatPr defaultColWidth="11.421875" defaultRowHeight="12.75"/>
  <cols>
    <col min="1" max="1" width="21.00390625" style="1" customWidth="1"/>
    <col min="2" max="3" width="13.00390625" style="1" customWidth="1"/>
    <col min="4" max="4" width="12.57421875" style="1" customWidth="1"/>
    <col min="5" max="11" width="10.7109375" style="1" customWidth="1"/>
    <col min="12" max="12" width="0" style="2" hidden="1" customWidth="1"/>
    <col min="13" max="14" width="10.7109375" style="3" customWidth="1"/>
    <col min="15" max="15" width="10.57421875" style="3" customWidth="1"/>
    <col min="16" max="22" width="10.7109375" style="3" customWidth="1"/>
    <col min="23" max="16384" width="10.7109375" style="4" customWidth="1"/>
  </cols>
  <sheetData>
    <row r="1" spans="1:22" s="8" customFormat="1" ht="10.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8" customFormat="1" ht="13.5" customHeight="1">
      <c r="A2" s="9"/>
      <c r="B2" s="9"/>
      <c r="C2" s="9"/>
      <c r="D2" s="63" t="s">
        <v>1</v>
      </c>
      <c r="E2" s="63"/>
      <c r="F2" s="63"/>
      <c r="G2" s="10"/>
      <c r="H2" s="10"/>
      <c r="I2" s="9"/>
      <c r="J2" s="9"/>
      <c r="K2" s="9"/>
      <c r="L2" s="6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8" customFormat="1" ht="13.5" customHeight="1">
      <c r="A3" s="9"/>
      <c r="B3" s="9"/>
      <c r="C3" s="9"/>
      <c r="D3" s="7"/>
      <c r="E3" s="7"/>
      <c r="F3" s="7"/>
      <c r="G3" s="9"/>
      <c r="H3" s="9"/>
      <c r="I3" s="9"/>
      <c r="J3" s="9"/>
      <c r="K3" s="9"/>
      <c r="L3" s="6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6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4.25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6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0.5">
      <c r="A7" s="62" t="s">
        <v>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20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6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0.5">
      <c r="A9" s="62" t="s">
        <v>120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8" customHeight="1">
      <c r="A10" s="11"/>
      <c r="B10" s="11"/>
      <c r="C10" s="11"/>
      <c r="D10" s="9"/>
      <c r="E10" s="9"/>
      <c r="F10" s="9"/>
      <c r="G10" s="9"/>
      <c r="H10" s="9"/>
      <c r="I10" s="11"/>
      <c r="J10" s="11"/>
      <c r="K10" s="11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0.5">
      <c r="A11" s="11"/>
      <c r="B11" s="11"/>
      <c r="C11" s="11"/>
      <c r="D11" s="9"/>
      <c r="E11" s="9"/>
      <c r="F11" s="9"/>
      <c r="G11" s="9"/>
      <c r="H11" s="9"/>
      <c r="I11" s="11"/>
      <c r="J11" s="11"/>
      <c r="K11" s="11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10.5">
      <c r="A12" s="62" t="s">
        <v>4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0.5">
      <c r="A13" s="5"/>
      <c r="B13" s="11"/>
      <c r="C13" s="11"/>
      <c r="D13" s="9"/>
      <c r="E13" s="9"/>
      <c r="F13" s="11"/>
      <c r="G13" s="9"/>
      <c r="H13" s="9"/>
      <c r="I13" s="11"/>
      <c r="J13" s="11"/>
      <c r="K13" s="11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.75" customHeight="1">
      <c r="A14" s="62" t="s">
        <v>119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7.25" customHeight="1">
      <c r="A15" s="62" t="s">
        <v>121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0.5">
      <c r="A16" s="12"/>
      <c r="B16" s="12"/>
      <c r="C16" s="12"/>
      <c r="D16" s="13"/>
      <c r="E16" s="13"/>
      <c r="F16" s="13"/>
      <c r="G16" s="13"/>
      <c r="H16" s="13"/>
      <c r="I16" s="12"/>
      <c r="J16" s="12"/>
      <c r="K16" s="12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9.75" customHeight="1">
      <c r="A17" s="14"/>
      <c r="B17" s="7"/>
      <c r="C17" s="7"/>
      <c r="D17" s="7"/>
      <c r="E17" s="7"/>
      <c r="F17" s="7"/>
      <c r="G17" s="7"/>
      <c r="H17" s="13"/>
      <c r="I17" s="13"/>
      <c r="J17" s="13"/>
      <c r="K17" s="13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9.75" customHeight="1">
      <c r="A18" s="14"/>
      <c r="B18" s="7"/>
      <c r="C18" s="7"/>
      <c r="D18" s="7"/>
      <c r="E18" s="7"/>
      <c r="F18" s="7"/>
      <c r="G18" s="7"/>
      <c r="H18" s="13"/>
      <c r="I18" s="13"/>
      <c r="J18" s="13" t="s">
        <v>5</v>
      </c>
      <c r="K18" s="13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9.5" customHeight="1">
      <c r="A19" s="15"/>
      <c r="B19" s="16"/>
      <c r="C19" s="16"/>
      <c r="D19" s="16"/>
      <c r="E19" s="16" t="s">
        <v>6</v>
      </c>
      <c r="F19" s="16"/>
      <c r="G19" s="16"/>
      <c r="H19" s="16"/>
      <c r="I19" s="16"/>
      <c r="J19" s="16"/>
      <c r="K19" s="16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0.5" customHeight="1">
      <c r="A20" s="17" t="s">
        <v>7</v>
      </c>
      <c r="B20" s="18"/>
      <c r="C20" s="19"/>
      <c r="D20" s="19"/>
      <c r="E20" s="20"/>
      <c r="F20" s="18"/>
      <c r="G20" s="19"/>
      <c r="H20" s="20"/>
      <c r="I20" s="18"/>
      <c r="J20" s="19"/>
      <c r="K20" s="20"/>
      <c r="L20" s="21"/>
      <c r="M20" s="7"/>
      <c r="N20" s="7"/>
      <c r="O20" s="7" t="s">
        <v>118</v>
      </c>
      <c r="P20" s="7"/>
      <c r="Q20" s="7"/>
      <c r="R20" s="7"/>
      <c r="S20" s="7"/>
      <c r="T20" s="7"/>
      <c r="U20" s="7"/>
      <c r="V20" s="7"/>
    </row>
    <row r="21" spans="1:22" s="8" customFormat="1" ht="10.5" customHeight="1">
      <c r="A21" s="22" t="s">
        <v>8</v>
      </c>
      <c r="B21" s="59" t="s">
        <v>9</v>
      </c>
      <c r="C21" s="59"/>
      <c r="D21" s="24"/>
      <c r="E21" s="25"/>
      <c r="F21" s="23"/>
      <c r="G21" s="26" t="s">
        <v>10</v>
      </c>
      <c r="H21" s="27"/>
      <c r="I21" s="28"/>
      <c r="J21" s="13" t="s">
        <v>11</v>
      </c>
      <c r="K21" s="29"/>
      <c r="L21" s="21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0.5" customHeight="1">
      <c r="A22" s="30" t="s">
        <v>12</v>
      </c>
      <c r="B22" s="31" t="s">
        <v>13</v>
      </c>
      <c r="C22" s="31" t="s">
        <v>14</v>
      </c>
      <c r="D22" s="32"/>
      <c r="E22" s="32"/>
      <c r="F22" s="60" t="s">
        <v>15</v>
      </c>
      <c r="G22" s="60"/>
      <c r="H22" s="60"/>
      <c r="I22" s="33"/>
      <c r="J22" s="13"/>
      <c r="K22" s="34"/>
      <c r="L22" s="21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9.5" customHeight="1">
      <c r="A23" s="35"/>
      <c r="B23" s="61" t="s">
        <v>122</v>
      </c>
      <c r="C23" s="61"/>
      <c r="D23" s="36" t="s">
        <v>16</v>
      </c>
      <c r="E23" s="35" t="s">
        <v>17</v>
      </c>
      <c r="F23" s="37" t="s">
        <v>122</v>
      </c>
      <c r="G23" s="38" t="s">
        <v>16</v>
      </c>
      <c r="H23" s="37" t="s">
        <v>17</v>
      </c>
      <c r="I23" s="37" t="s">
        <v>122</v>
      </c>
      <c r="J23" s="38" t="s">
        <v>16</v>
      </c>
      <c r="K23" s="38" t="s">
        <v>11</v>
      </c>
      <c r="L23" s="21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9" customHeight="1">
      <c r="A24" s="21"/>
      <c r="B24" s="41"/>
      <c r="C24" s="41"/>
      <c r="D24" s="40"/>
      <c r="E24" s="39"/>
      <c r="F24" s="41"/>
      <c r="G24" s="39"/>
      <c r="H24" s="39"/>
      <c r="I24" s="39"/>
      <c r="J24" s="39"/>
      <c r="K24" s="39"/>
      <c r="L24" s="21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0.5" customHeight="1">
      <c r="A25" s="42" t="s">
        <v>18</v>
      </c>
      <c r="B25" s="56">
        <v>1504</v>
      </c>
      <c r="C25" s="56">
        <v>31</v>
      </c>
      <c r="D25" s="43">
        <v>11206</v>
      </c>
      <c r="E25" s="44">
        <f>SUM(B25:D25)</f>
        <v>12741</v>
      </c>
      <c r="F25" s="56">
        <v>657</v>
      </c>
      <c r="G25" s="45">
        <v>4276</v>
      </c>
      <c r="H25" s="46">
        <f>SUM(F25:G25)</f>
        <v>4933</v>
      </c>
      <c r="I25" s="46">
        <f>SUM(B25+C25+F25)</f>
        <v>2192</v>
      </c>
      <c r="J25" s="46">
        <f>D25+G25</f>
        <v>15482</v>
      </c>
      <c r="K25" s="46">
        <f>SUM(I25:J25)</f>
        <v>17674</v>
      </c>
      <c r="L25" s="21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9.75" customHeight="1">
      <c r="A26" s="42" t="s">
        <v>19</v>
      </c>
      <c r="B26" s="56">
        <v>3089</v>
      </c>
      <c r="C26" s="56">
        <v>0</v>
      </c>
      <c r="D26" s="43">
        <v>53364</v>
      </c>
      <c r="E26" s="44">
        <f aca="true" t="shared" si="0" ref="E26:E89">SUM(B26:D26)</f>
        <v>56453</v>
      </c>
      <c r="F26" s="56">
        <v>0</v>
      </c>
      <c r="G26" s="45">
        <v>4387</v>
      </c>
      <c r="H26" s="46">
        <f aca="true" t="shared" si="1" ref="H26:H89">SUM(F26:G26)</f>
        <v>4387</v>
      </c>
      <c r="I26" s="46">
        <f aca="true" t="shared" si="2" ref="I26:I89">SUM(B26+C26+F26)</f>
        <v>3089</v>
      </c>
      <c r="J26" s="46">
        <f aca="true" t="shared" si="3" ref="J26:J41">SUM(D26+G26)</f>
        <v>57751</v>
      </c>
      <c r="K26" s="46">
        <f aca="true" t="shared" si="4" ref="K26:K89">SUM(I26:J26)</f>
        <v>60840</v>
      </c>
      <c r="L26" s="21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10.5" customHeight="1">
      <c r="A27" s="42" t="s">
        <v>20</v>
      </c>
      <c r="B27" s="56">
        <v>1569</v>
      </c>
      <c r="C27" s="56">
        <v>9</v>
      </c>
      <c r="D27" s="43">
        <v>11717</v>
      </c>
      <c r="E27" s="44">
        <f t="shared" si="0"/>
        <v>13295</v>
      </c>
      <c r="F27" s="56">
        <v>110</v>
      </c>
      <c r="G27" s="45">
        <v>2377</v>
      </c>
      <c r="H27" s="46">
        <f t="shared" si="1"/>
        <v>2487</v>
      </c>
      <c r="I27" s="46">
        <f t="shared" si="2"/>
        <v>1688</v>
      </c>
      <c r="J27" s="46">
        <f t="shared" si="3"/>
        <v>14094</v>
      </c>
      <c r="K27" s="46">
        <f t="shared" si="4"/>
        <v>15782</v>
      </c>
      <c r="L27" s="21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8" customFormat="1" ht="10.5" customHeight="1">
      <c r="A28" s="42" t="s">
        <v>21</v>
      </c>
      <c r="B28" s="56">
        <v>1188</v>
      </c>
      <c r="C28" s="56">
        <v>1602</v>
      </c>
      <c r="D28" s="43">
        <v>18719</v>
      </c>
      <c r="E28" s="44">
        <f t="shared" si="0"/>
        <v>21509</v>
      </c>
      <c r="F28" s="56">
        <v>449</v>
      </c>
      <c r="G28" s="45">
        <v>3864</v>
      </c>
      <c r="H28" s="46">
        <f t="shared" si="1"/>
        <v>4313</v>
      </c>
      <c r="I28" s="46">
        <f t="shared" si="2"/>
        <v>3239</v>
      </c>
      <c r="J28" s="46">
        <f t="shared" si="3"/>
        <v>22583</v>
      </c>
      <c r="K28" s="46">
        <f t="shared" si="4"/>
        <v>25822</v>
      </c>
      <c r="L28" s="21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8" customFormat="1" ht="10.5" customHeight="1">
      <c r="A29" s="42" t="s">
        <v>22</v>
      </c>
      <c r="B29" s="56">
        <v>15</v>
      </c>
      <c r="C29" s="56">
        <v>301</v>
      </c>
      <c r="D29" s="43">
        <v>3069</v>
      </c>
      <c r="E29" s="44">
        <f t="shared" si="0"/>
        <v>3385</v>
      </c>
      <c r="F29" s="56">
        <v>14</v>
      </c>
      <c r="G29" s="45">
        <v>156</v>
      </c>
      <c r="H29" s="46">
        <f t="shared" si="1"/>
        <v>170</v>
      </c>
      <c r="I29" s="46">
        <f t="shared" si="2"/>
        <v>330</v>
      </c>
      <c r="J29" s="46">
        <f t="shared" si="3"/>
        <v>3225</v>
      </c>
      <c r="K29" s="46">
        <f t="shared" si="4"/>
        <v>3555</v>
      </c>
      <c r="L29" s="21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3" s="58" customFormat="1" ht="10.5" customHeight="1">
      <c r="A30" s="42" t="s">
        <v>23</v>
      </c>
      <c r="B30" s="56"/>
      <c r="C30" s="56"/>
      <c r="D30" s="43"/>
      <c r="E30" s="44"/>
      <c r="F30" s="56"/>
      <c r="G30" s="45">
        <v>0</v>
      </c>
      <c r="H30" s="46">
        <f t="shared" si="1"/>
        <v>0</v>
      </c>
      <c r="I30" s="46">
        <f t="shared" si="2"/>
        <v>0</v>
      </c>
      <c r="J30" s="46">
        <f t="shared" si="3"/>
        <v>0</v>
      </c>
      <c r="K30" s="46">
        <f t="shared" si="4"/>
        <v>0</v>
      </c>
      <c r="L30" s="57"/>
      <c r="M30" s="7"/>
      <c r="N30" s="7"/>
      <c r="O30" s="7"/>
      <c r="P30" s="7"/>
      <c r="Q30" s="7"/>
      <c r="R30" s="7"/>
      <c r="S30" s="7"/>
      <c r="T30" s="7"/>
      <c r="U30" s="7"/>
      <c r="V30" s="7"/>
      <c r="W30" s="8"/>
    </row>
    <row r="31" spans="1:22" s="8" customFormat="1" ht="10.5" customHeight="1">
      <c r="A31" s="42" t="s">
        <v>24</v>
      </c>
      <c r="B31" s="56">
        <v>9470</v>
      </c>
      <c r="C31" s="56">
        <v>49207</v>
      </c>
      <c r="D31" s="43">
        <v>432929</v>
      </c>
      <c r="E31" s="44">
        <f t="shared" si="0"/>
        <v>491606</v>
      </c>
      <c r="F31" s="56">
        <v>3029</v>
      </c>
      <c r="G31" s="45">
        <v>36114</v>
      </c>
      <c r="H31" s="46">
        <f t="shared" si="1"/>
        <v>39143</v>
      </c>
      <c r="I31" s="46">
        <f t="shared" si="2"/>
        <v>61706</v>
      </c>
      <c r="J31" s="46">
        <f t="shared" si="3"/>
        <v>469043</v>
      </c>
      <c r="K31" s="46">
        <f t="shared" si="4"/>
        <v>530749</v>
      </c>
      <c r="L31" s="21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3" s="58" customFormat="1" ht="10.5" customHeight="1">
      <c r="A32" s="42" t="s">
        <v>25</v>
      </c>
      <c r="B32" s="56"/>
      <c r="C32" s="56">
        <v>0</v>
      </c>
      <c r="D32" s="43">
        <v>0</v>
      </c>
      <c r="E32" s="44">
        <f t="shared" si="0"/>
        <v>0</v>
      </c>
      <c r="F32" s="56">
        <v>0</v>
      </c>
      <c r="G32" s="45">
        <v>0</v>
      </c>
      <c r="H32" s="46">
        <f t="shared" si="1"/>
        <v>0</v>
      </c>
      <c r="I32" s="46">
        <f t="shared" si="2"/>
        <v>0</v>
      </c>
      <c r="J32" s="46">
        <f t="shared" si="3"/>
        <v>0</v>
      </c>
      <c r="K32" s="46">
        <f t="shared" si="4"/>
        <v>0</v>
      </c>
      <c r="L32" s="57"/>
      <c r="M32" s="7"/>
      <c r="N32" s="7"/>
      <c r="O32" s="7"/>
      <c r="P32" s="7"/>
      <c r="Q32" s="7"/>
      <c r="R32" s="7"/>
      <c r="S32" s="7"/>
      <c r="T32" s="7"/>
      <c r="U32" s="7"/>
      <c r="V32" s="7"/>
      <c r="W32" s="8"/>
    </row>
    <row r="33" spans="1:22" s="8" customFormat="1" ht="10.5" customHeight="1">
      <c r="A33" s="42" t="s">
        <v>26</v>
      </c>
      <c r="B33" s="56">
        <v>0</v>
      </c>
      <c r="C33" s="56">
        <v>195</v>
      </c>
      <c r="D33" s="43">
        <v>897</v>
      </c>
      <c r="E33" s="44">
        <f t="shared" si="0"/>
        <v>1092</v>
      </c>
      <c r="F33" s="56">
        <v>0</v>
      </c>
      <c r="G33" s="45">
        <v>11</v>
      </c>
      <c r="H33" s="46">
        <f t="shared" si="1"/>
        <v>11</v>
      </c>
      <c r="I33" s="46">
        <f t="shared" si="2"/>
        <v>195</v>
      </c>
      <c r="J33" s="46">
        <f t="shared" si="3"/>
        <v>908</v>
      </c>
      <c r="K33" s="46">
        <f t="shared" si="4"/>
        <v>1103</v>
      </c>
      <c r="L33" s="21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8" customFormat="1" ht="9.75" customHeight="1">
      <c r="A34" s="42" t="s">
        <v>27</v>
      </c>
      <c r="B34" s="56">
        <v>12593</v>
      </c>
      <c r="C34" s="56">
        <v>0</v>
      </c>
      <c r="D34" s="43">
        <v>179444</v>
      </c>
      <c r="E34" s="44">
        <f t="shared" si="0"/>
        <v>192037</v>
      </c>
      <c r="F34" s="56">
        <v>254</v>
      </c>
      <c r="G34" s="45">
        <v>23590</v>
      </c>
      <c r="H34" s="46">
        <f t="shared" si="1"/>
        <v>23844</v>
      </c>
      <c r="I34" s="46">
        <f t="shared" si="2"/>
        <v>12847</v>
      </c>
      <c r="J34" s="46">
        <f t="shared" si="3"/>
        <v>203034</v>
      </c>
      <c r="K34" s="46">
        <f t="shared" si="4"/>
        <v>215881</v>
      </c>
      <c r="L34" s="21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10.5" customHeight="1">
      <c r="A35" s="42" t="s">
        <v>28</v>
      </c>
      <c r="B35" s="56">
        <v>60544</v>
      </c>
      <c r="C35" s="56">
        <v>209809</v>
      </c>
      <c r="D35" s="43">
        <v>1842601</v>
      </c>
      <c r="E35" s="44">
        <f t="shared" si="0"/>
        <v>2112954</v>
      </c>
      <c r="F35" s="56">
        <v>54346</v>
      </c>
      <c r="G35" s="45">
        <v>306464</v>
      </c>
      <c r="H35" s="46">
        <f t="shared" si="1"/>
        <v>360810</v>
      </c>
      <c r="I35" s="46">
        <f t="shared" si="2"/>
        <v>324699</v>
      </c>
      <c r="J35" s="46">
        <f t="shared" si="3"/>
        <v>2149065</v>
      </c>
      <c r="K35" s="46">
        <f t="shared" si="4"/>
        <v>2473764</v>
      </c>
      <c r="L35" s="21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10.5" customHeight="1">
      <c r="A36" s="42" t="s">
        <v>29</v>
      </c>
      <c r="B36" s="56">
        <v>653</v>
      </c>
      <c r="C36" s="56">
        <v>389</v>
      </c>
      <c r="D36" s="43">
        <v>7688</v>
      </c>
      <c r="E36" s="44">
        <f t="shared" si="0"/>
        <v>8730</v>
      </c>
      <c r="F36" s="56">
        <v>155</v>
      </c>
      <c r="G36" s="45">
        <v>1047</v>
      </c>
      <c r="H36" s="46">
        <f t="shared" si="1"/>
        <v>1202</v>
      </c>
      <c r="I36" s="46">
        <f t="shared" si="2"/>
        <v>1197</v>
      </c>
      <c r="J36" s="46">
        <f t="shared" si="3"/>
        <v>8735</v>
      </c>
      <c r="K36" s="46">
        <f t="shared" si="4"/>
        <v>9932</v>
      </c>
      <c r="L36" s="21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8" customFormat="1" ht="10.5" customHeight="1">
      <c r="A37" s="42" t="s">
        <v>30</v>
      </c>
      <c r="B37" s="56">
        <v>35487</v>
      </c>
      <c r="C37" s="56">
        <v>32806</v>
      </c>
      <c r="D37" s="43">
        <v>291591</v>
      </c>
      <c r="E37" s="44">
        <f t="shared" si="0"/>
        <v>359884</v>
      </c>
      <c r="F37" s="56">
        <v>1404</v>
      </c>
      <c r="G37" s="45">
        <v>16047</v>
      </c>
      <c r="H37" s="46">
        <f t="shared" si="1"/>
        <v>17451</v>
      </c>
      <c r="I37" s="46">
        <f t="shared" si="2"/>
        <v>69697</v>
      </c>
      <c r="J37" s="46">
        <f t="shared" si="3"/>
        <v>307638</v>
      </c>
      <c r="K37" s="46">
        <f t="shared" si="4"/>
        <v>377335</v>
      </c>
      <c r="L37" s="21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8" customFormat="1" ht="10.5" customHeight="1">
      <c r="A38" s="42" t="s">
        <v>31</v>
      </c>
      <c r="B38" s="56">
        <v>0</v>
      </c>
      <c r="C38" s="56">
        <v>0</v>
      </c>
      <c r="D38" s="43">
        <v>0</v>
      </c>
      <c r="E38" s="44">
        <f t="shared" si="0"/>
        <v>0</v>
      </c>
      <c r="F38" s="56">
        <v>0</v>
      </c>
      <c r="G38" s="45">
        <v>0</v>
      </c>
      <c r="H38" s="46">
        <f t="shared" si="1"/>
        <v>0</v>
      </c>
      <c r="I38" s="46">
        <f t="shared" si="2"/>
        <v>0</v>
      </c>
      <c r="J38" s="46">
        <f t="shared" si="3"/>
        <v>0</v>
      </c>
      <c r="K38" s="46">
        <f t="shared" si="4"/>
        <v>0</v>
      </c>
      <c r="L38" s="21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8" customFormat="1" ht="10.5" customHeight="1">
      <c r="A39" s="42" t="s">
        <v>32</v>
      </c>
      <c r="B39" s="56">
        <v>3</v>
      </c>
      <c r="C39" s="56">
        <v>8</v>
      </c>
      <c r="D39" s="43">
        <v>74</v>
      </c>
      <c r="E39" s="44">
        <f t="shared" si="0"/>
        <v>85</v>
      </c>
      <c r="F39" s="56">
        <v>0</v>
      </c>
      <c r="G39" s="45">
        <v>3</v>
      </c>
      <c r="H39" s="46">
        <f t="shared" si="1"/>
        <v>3</v>
      </c>
      <c r="I39" s="46">
        <f t="shared" si="2"/>
        <v>11</v>
      </c>
      <c r="J39" s="46">
        <f t="shared" si="3"/>
        <v>77</v>
      </c>
      <c r="K39" s="46">
        <f t="shared" si="4"/>
        <v>88</v>
      </c>
      <c r="L39" s="21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8" customFormat="1" ht="10.5" customHeight="1">
      <c r="A40" s="42" t="s">
        <v>33</v>
      </c>
      <c r="B40" s="56">
        <v>10877</v>
      </c>
      <c r="C40" s="56">
        <v>534</v>
      </c>
      <c r="D40" s="43">
        <v>4369363</v>
      </c>
      <c r="E40" s="44">
        <f t="shared" si="0"/>
        <v>4380774</v>
      </c>
      <c r="F40" s="56">
        <v>16678</v>
      </c>
      <c r="G40" s="45">
        <v>243947</v>
      </c>
      <c r="H40" s="46">
        <f t="shared" si="1"/>
        <v>260625</v>
      </c>
      <c r="I40" s="46">
        <f t="shared" si="2"/>
        <v>28089</v>
      </c>
      <c r="J40" s="46">
        <f t="shared" si="3"/>
        <v>4613310</v>
      </c>
      <c r="K40" s="46">
        <f t="shared" si="4"/>
        <v>4641399</v>
      </c>
      <c r="L40" s="21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8" customFormat="1" ht="10.5" customHeight="1">
      <c r="A41" s="42" t="s">
        <v>34</v>
      </c>
      <c r="B41" s="56">
        <v>32083</v>
      </c>
      <c r="C41" s="56">
        <v>2831</v>
      </c>
      <c r="D41" s="43">
        <v>4427073</v>
      </c>
      <c r="E41" s="44">
        <f t="shared" si="0"/>
        <v>4461987</v>
      </c>
      <c r="F41" s="56">
        <v>1672</v>
      </c>
      <c r="G41" s="45">
        <v>200690</v>
      </c>
      <c r="H41" s="46">
        <f t="shared" si="1"/>
        <v>202362</v>
      </c>
      <c r="I41" s="46">
        <f t="shared" si="2"/>
        <v>36586</v>
      </c>
      <c r="J41" s="46">
        <f t="shared" si="3"/>
        <v>4627763</v>
      </c>
      <c r="K41" s="46">
        <f t="shared" si="4"/>
        <v>4664349</v>
      </c>
      <c r="L41" s="21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8" customFormat="1" ht="10.5" customHeight="1">
      <c r="A42" s="42" t="s">
        <v>35</v>
      </c>
      <c r="B42" s="56">
        <v>17918</v>
      </c>
      <c r="C42" s="56">
        <v>72</v>
      </c>
      <c r="D42" s="43">
        <v>123436</v>
      </c>
      <c r="E42" s="44">
        <f t="shared" si="0"/>
        <v>141426</v>
      </c>
      <c r="F42" s="56">
        <v>39</v>
      </c>
      <c r="G42" s="45">
        <v>141</v>
      </c>
      <c r="H42" s="46">
        <f t="shared" si="1"/>
        <v>180</v>
      </c>
      <c r="I42" s="46">
        <f t="shared" si="2"/>
        <v>18029</v>
      </c>
      <c r="J42" s="46">
        <f aca="true" t="shared" si="5" ref="J42:J87">SUM(D42+G42)</f>
        <v>123577</v>
      </c>
      <c r="K42" s="46">
        <f t="shared" si="4"/>
        <v>141606</v>
      </c>
      <c r="L42" s="21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8" customFormat="1" ht="10.5" customHeight="1">
      <c r="A43" s="42" t="s">
        <v>36</v>
      </c>
      <c r="B43" s="56">
        <v>11</v>
      </c>
      <c r="C43" s="56">
        <v>354</v>
      </c>
      <c r="D43" s="43">
        <v>1520</v>
      </c>
      <c r="E43" s="44">
        <f t="shared" si="0"/>
        <v>1885</v>
      </c>
      <c r="F43" s="56">
        <v>139</v>
      </c>
      <c r="G43" s="45">
        <v>747</v>
      </c>
      <c r="H43" s="46">
        <f t="shared" si="1"/>
        <v>886</v>
      </c>
      <c r="I43" s="46">
        <f t="shared" si="2"/>
        <v>504</v>
      </c>
      <c r="J43" s="46">
        <f t="shared" si="5"/>
        <v>2267</v>
      </c>
      <c r="K43" s="46">
        <f t="shared" si="4"/>
        <v>2771</v>
      </c>
      <c r="L43" s="21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8" customFormat="1" ht="10.5" customHeight="1">
      <c r="A44" s="42" t="s">
        <v>37</v>
      </c>
      <c r="B44" s="56">
        <v>375</v>
      </c>
      <c r="C44" s="56">
        <v>49</v>
      </c>
      <c r="D44" s="43">
        <v>43180</v>
      </c>
      <c r="E44" s="44">
        <f t="shared" si="0"/>
        <v>43604</v>
      </c>
      <c r="F44" s="56">
        <v>194</v>
      </c>
      <c r="G44" s="45">
        <v>3376</v>
      </c>
      <c r="H44" s="46">
        <f t="shared" si="1"/>
        <v>3570</v>
      </c>
      <c r="I44" s="46">
        <f t="shared" si="2"/>
        <v>618</v>
      </c>
      <c r="J44" s="46">
        <f t="shared" si="5"/>
        <v>46556</v>
      </c>
      <c r="K44" s="46">
        <f t="shared" si="4"/>
        <v>47174</v>
      </c>
      <c r="L44" s="21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8" customFormat="1" ht="10.5" customHeight="1">
      <c r="A45" s="42" t="s">
        <v>38</v>
      </c>
      <c r="B45" s="56">
        <v>13269</v>
      </c>
      <c r="C45" s="56">
        <v>10240</v>
      </c>
      <c r="D45" s="43">
        <v>95019</v>
      </c>
      <c r="E45" s="44">
        <f t="shared" si="0"/>
        <v>118528</v>
      </c>
      <c r="F45" s="56">
        <v>1371</v>
      </c>
      <c r="G45" s="45">
        <v>10840</v>
      </c>
      <c r="H45" s="46">
        <f t="shared" si="1"/>
        <v>12211</v>
      </c>
      <c r="I45" s="46">
        <f t="shared" si="2"/>
        <v>24880</v>
      </c>
      <c r="J45" s="46">
        <f t="shared" si="5"/>
        <v>105859</v>
      </c>
      <c r="K45" s="46">
        <f t="shared" si="4"/>
        <v>130739</v>
      </c>
      <c r="L45" s="21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8" customFormat="1" ht="10.5" customHeight="1">
      <c r="A46" s="42" t="s">
        <v>39</v>
      </c>
      <c r="B46" s="56">
        <v>20093</v>
      </c>
      <c r="C46" s="56">
        <v>9</v>
      </c>
      <c r="D46" s="43">
        <v>221372</v>
      </c>
      <c r="E46" s="44">
        <f t="shared" si="0"/>
        <v>241474</v>
      </c>
      <c r="F46" s="56">
        <v>2</v>
      </c>
      <c r="G46" s="45">
        <v>234</v>
      </c>
      <c r="H46" s="46">
        <f t="shared" si="1"/>
        <v>236</v>
      </c>
      <c r="I46" s="46">
        <f t="shared" si="2"/>
        <v>20104</v>
      </c>
      <c r="J46" s="46">
        <f t="shared" si="5"/>
        <v>221606</v>
      </c>
      <c r="K46" s="46">
        <f t="shared" si="4"/>
        <v>241710</v>
      </c>
      <c r="L46" s="21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3" s="58" customFormat="1" ht="10.5" customHeight="1">
      <c r="A47" s="42" t="s">
        <v>40</v>
      </c>
      <c r="B47" s="56"/>
      <c r="C47" s="56"/>
      <c r="D47" s="43">
        <v>0</v>
      </c>
      <c r="E47" s="44">
        <f t="shared" si="0"/>
        <v>0</v>
      </c>
      <c r="F47" s="56"/>
      <c r="G47" s="45">
        <v>0</v>
      </c>
      <c r="H47" s="46">
        <f t="shared" si="1"/>
        <v>0</v>
      </c>
      <c r="I47" s="46">
        <f t="shared" si="2"/>
        <v>0</v>
      </c>
      <c r="J47" s="46">
        <f t="shared" si="5"/>
        <v>0</v>
      </c>
      <c r="K47" s="46">
        <f t="shared" si="4"/>
        <v>0</v>
      </c>
      <c r="L47" s="57"/>
      <c r="M47" s="7"/>
      <c r="N47" s="7"/>
      <c r="O47" s="7"/>
      <c r="P47" s="7"/>
      <c r="Q47" s="7"/>
      <c r="R47" s="7"/>
      <c r="S47" s="7"/>
      <c r="T47" s="7"/>
      <c r="U47" s="7"/>
      <c r="V47" s="7"/>
      <c r="W47" s="8"/>
    </row>
    <row r="48" spans="1:22" s="8" customFormat="1" ht="10.5" customHeight="1">
      <c r="A48" s="42" t="s">
        <v>41</v>
      </c>
      <c r="B48" s="56">
        <v>0</v>
      </c>
      <c r="C48" s="56">
        <v>0</v>
      </c>
      <c r="D48" s="43">
        <v>0</v>
      </c>
      <c r="E48" s="44">
        <f t="shared" si="0"/>
        <v>0</v>
      </c>
      <c r="F48" s="56">
        <v>0</v>
      </c>
      <c r="G48" s="45">
        <v>583</v>
      </c>
      <c r="H48" s="46">
        <f t="shared" si="1"/>
        <v>583</v>
      </c>
      <c r="I48" s="46">
        <f t="shared" si="2"/>
        <v>0</v>
      </c>
      <c r="J48" s="46">
        <f t="shared" si="5"/>
        <v>583</v>
      </c>
      <c r="K48" s="46">
        <f t="shared" si="4"/>
        <v>583</v>
      </c>
      <c r="L48" s="21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8" customFormat="1" ht="10.5" customHeight="1">
      <c r="A49" s="42" t="s">
        <v>42</v>
      </c>
      <c r="B49" s="56">
        <v>29728</v>
      </c>
      <c r="C49" s="56">
        <v>578</v>
      </c>
      <c r="D49" s="43">
        <v>281461</v>
      </c>
      <c r="E49" s="44">
        <f t="shared" si="0"/>
        <v>311767</v>
      </c>
      <c r="F49" s="56">
        <v>1683</v>
      </c>
      <c r="G49" s="45">
        <v>11178</v>
      </c>
      <c r="H49" s="46">
        <f t="shared" si="1"/>
        <v>12861</v>
      </c>
      <c r="I49" s="46">
        <f t="shared" si="2"/>
        <v>31989</v>
      </c>
      <c r="J49" s="46">
        <f t="shared" si="5"/>
        <v>292639</v>
      </c>
      <c r="K49" s="46">
        <f t="shared" si="4"/>
        <v>324628</v>
      </c>
      <c r="L49" s="21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8" customFormat="1" ht="10.5" customHeight="1">
      <c r="A50" s="42" t="s">
        <v>43</v>
      </c>
      <c r="B50" s="56">
        <v>0</v>
      </c>
      <c r="C50" s="56">
        <v>12</v>
      </c>
      <c r="D50" s="43">
        <v>78</v>
      </c>
      <c r="E50" s="44">
        <f t="shared" si="0"/>
        <v>90</v>
      </c>
      <c r="F50" s="56">
        <v>7</v>
      </c>
      <c r="G50" s="45">
        <v>49</v>
      </c>
      <c r="H50" s="46">
        <f t="shared" si="1"/>
        <v>56</v>
      </c>
      <c r="I50" s="46">
        <f t="shared" si="2"/>
        <v>19</v>
      </c>
      <c r="J50" s="46">
        <f t="shared" si="5"/>
        <v>127</v>
      </c>
      <c r="K50" s="46">
        <f t="shared" si="4"/>
        <v>146</v>
      </c>
      <c r="L50" s="21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8" customFormat="1" ht="10.5" customHeight="1">
      <c r="A51" s="42" t="s">
        <v>44</v>
      </c>
      <c r="B51" s="56">
        <v>46831</v>
      </c>
      <c r="C51" s="56">
        <v>7502</v>
      </c>
      <c r="D51" s="43">
        <v>402507</v>
      </c>
      <c r="E51" s="44">
        <f t="shared" si="0"/>
        <v>456840</v>
      </c>
      <c r="F51" s="56">
        <v>1363</v>
      </c>
      <c r="G51" s="45">
        <v>15098</v>
      </c>
      <c r="H51" s="46">
        <f t="shared" si="1"/>
        <v>16461</v>
      </c>
      <c r="I51" s="46">
        <f t="shared" si="2"/>
        <v>55696</v>
      </c>
      <c r="J51" s="46">
        <f t="shared" si="5"/>
        <v>417605</v>
      </c>
      <c r="K51" s="46">
        <f t="shared" si="4"/>
        <v>473301</v>
      </c>
      <c r="L51" s="21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3" s="58" customFormat="1" ht="10.5" customHeight="1">
      <c r="A52" s="42" t="s">
        <v>45</v>
      </c>
      <c r="B52" s="56">
        <v>0</v>
      </c>
      <c r="C52" s="56">
        <v>0</v>
      </c>
      <c r="D52" s="43">
        <v>0</v>
      </c>
      <c r="E52" s="44">
        <f t="shared" si="0"/>
        <v>0</v>
      </c>
      <c r="F52" s="56">
        <v>0</v>
      </c>
      <c r="G52" s="45">
        <v>0</v>
      </c>
      <c r="H52" s="46">
        <f t="shared" si="1"/>
        <v>0</v>
      </c>
      <c r="I52" s="46">
        <f t="shared" si="2"/>
        <v>0</v>
      </c>
      <c r="J52" s="46">
        <f t="shared" si="5"/>
        <v>0</v>
      </c>
      <c r="K52" s="46">
        <f t="shared" si="4"/>
        <v>0</v>
      </c>
      <c r="L52" s="57"/>
      <c r="M52" s="7"/>
      <c r="N52" s="7"/>
      <c r="O52" s="7"/>
      <c r="P52" s="7"/>
      <c r="Q52" s="7"/>
      <c r="R52" s="7"/>
      <c r="S52" s="7"/>
      <c r="T52" s="7"/>
      <c r="U52" s="7"/>
      <c r="V52" s="7"/>
      <c r="W52" s="8"/>
    </row>
    <row r="53" spans="1:23" s="58" customFormat="1" ht="10.5" customHeight="1">
      <c r="A53" s="42" t="s">
        <v>46</v>
      </c>
      <c r="B53" s="56">
        <v>0</v>
      </c>
      <c r="C53" s="56">
        <v>0</v>
      </c>
      <c r="D53" s="43">
        <v>0</v>
      </c>
      <c r="E53" s="44">
        <f t="shared" si="0"/>
        <v>0</v>
      </c>
      <c r="F53" s="56">
        <v>0</v>
      </c>
      <c r="G53" s="45">
        <v>0</v>
      </c>
      <c r="H53" s="46">
        <f t="shared" si="1"/>
        <v>0</v>
      </c>
      <c r="I53" s="46">
        <f t="shared" si="2"/>
        <v>0</v>
      </c>
      <c r="J53" s="46">
        <f t="shared" si="5"/>
        <v>0</v>
      </c>
      <c r="K53" s="46">
        <f t="shared" si="4"/>
        <v>0</v>
      </c>
      <c r="L53" s="57"/>
      <c r="M53" s="7"/>
      <c r="N53" s="7"/>
      <c r="O53" s="7"/>
      <c r="P53" s="7"/>
      <c r="Q53" s="7"/>
      <c r="R53" s="7"/>
      <c r="S53" s="7"/>
      <c r="T53" s="7"/>
      <c r="U53" s="7"/>
      <c r="V53" s="7"/>
      <c r="W53" s="8"/>
    </row>
    <row r="54" spans="1:23" s="58" customFormat="1" ht="10.5" customHeight="1">
      <c r="A54" s="42" t="s">
        <v>47</v>
      </c>
      <c r="B54" s="56">
        <v>0</v>
      </c>
      <c r="C54" s="56">
        <v>0</v>
      </c>
      <c r="D54" s="43">
        <v>0</v>
      </c>
      <c r="E54" s="44">
        <f t="shared" si="0"/>
        <v>0</v>
      </c>
      <c r="F54" s="56">
        <v>0</v>
      </c>
      <c r="G54" s="45">
        <v>0</v>
      </c>
      <c r="H54" s="46">
        <f t="shared" si="1"/>
        <v>0</v>
      </c>
      <c r="I54" s="46">
        <f t="shared" si="2"/>
        <v>0</v>
      </c>
      <c r="J54" s="46">
        <f t="shared" si="5"/>
        <v>0</v>
      </c>
      <c r="K54" s="46">
        <f t="shared" si="4"/>
        <v>0</v>
      </c>
      <c r="L54" s="57"/>
      <c r="M54" s="7"/>
      <c r="N54" s="7"/>
      <c r="O54" s="7"/>
      <c r="P54" s="7"/>
      <c r="Q54" s="7"/>
      <c r="R54" s="7"/>
      <c r="S54" s="7"/>
      <c r="T54" s="7"/>
      <c r="U54" s="7"/>
      <c r="V54" s="7"/>
      <c r="W54" s="8"/>
    </row>
    <row r="55" spans="1:22" s="8" customFormat="1" ht="10.5" customHeight="1">
      <c r="A55" s="42" t="s">
        <v>48</v>
      </c>
      <c r="B55" s="56">
        <v>82060</v>
      </c>
      <c r="C55" s="56">
        <v>128682</v>
      </c>
      <c r="D55" s="43">
        <v>1495876</v>
      </c>
      <c r="E55" s="44">
        <f t="shared" si="0"/>
        <v>1706618</v>
      </c>
      <c r="F55" s="56">
        <v>29182</v>
      </c>
      <c r="G55" s="45">
        <v>358089</v>
      </c>
      <c r="H55" s="46">
        <f t="shared" si="1"/>
        <v>387271</v>
      </c>
      <c r="I55" s="46">
        <f t="shared" si="2"/>
        <v>239924</v>
      </c>
      <c r="J55" s="46">
        <f t="shared" si="5"/>
        <v>1853965</v>
      </c>
      <c r="K55" s="46">
        <f t="shared" si="4"/>
        <v>2093889</v>
      </c>
      <c r="L55" s="21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8" customFormat="1" ht="10.5" customHeight="1">
      <c r="A56" s="42" t="s">
        <v>49</v>
      </c>
      <c r="B56" s="56">
        <v>3772</v>
      </c>
      <c r="C56" s="56">
        <v>1215</v>
      </c>
      <c r="D56" s="43">
        <v>58676</v>
      </c>
      <c r="E56" s="44">
        <f t="shared" si="0"/>
        <v>63663</v>
      </c>
      <c r="F56" s="56">
        <v>477</v>
      </c>
      <c r="G56" s="45">
        <v>12952</v>
      </c>
      <c r="H56" s="46">
        <f t="shared" si="1"/>
        <v>13429</v>
      </c>
      <c r="I56" s="46">
        <f t="shared" si="2"/>
        <v>5464</v>
      </c>
      <c r="J56" s="46">
        <f t="shared" si="5"/>
        <v>71628</v>
      </c>
      <c r="K56" s="46">
        <f t="shared" si="4"/>
        <v>77092</v>
      </c>
      <c r="L56" s="21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8" customFormat="1" ht="10.5" customHeight="1">
      <c r="A57" s="42" t="s">
        <v>50</v>
      </c>
      <c r="B57" s="56">
        <v>9044</v>
      </c>
      <c r="C57" s="56">
        <v>87489</v>
      </c>
      <c r="D57" s="43">
        <v>617080</v>
      </c>
      <c r="E57" s="44">
        <f t="shared" si="0"/>
        <v>713613</v>
      </c>
      <c r="F57" s="56">
        <v>37873</v>
      </c>
      <c r="G57" s="45">
        <v>465867</v>
      </c>
      <c r="H57" s="46">
        <f t="shared" si="1"/>
        <v>503740</v>
      </c>
      <c r="I57" s="46">
        <f t="shared" si="2"/>
        <v>134406</v>
      </c>
      <c r="J57" s="46">
        <f t="shared" si="5"/>
        <v>1082947</v>
      </c>
      <c r="K57" s="46">
        <f t="shared" si="4"/>
        <v>1217353</v>
      </c>
      <c r="L57" s="21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8" customFormat="1" ht="10.5" customHeight="1">
      <c r="A58" s="42" t="s">
        <v>51</v>
      </c>
      <c r="B58" s="56">
        <v>401881</v>
      </c>
      <c r="C58" s="56">
        <v>193</v>
      </c>
      <c r="D58" s="43">
        <v>2945188</v>
      </c>
      <c r="E58" s="44">
        <f t="shared" si="0"/>
        <v>3347262</v>
      </c>
      <c r="F58" s="56">
        <v>11672</v>
      </c>
      <c r="G58" s="45">
        <v>63219</v>
      </c>
      <c r="H58" s="46">
        <f t="shared" si="1"/>
        <v>74891</v>
      </c>
      <c r="I58" s="46">
        <f t="shared" si="2"/>
        <v>413746</v>
      </c>
      <c r="J58" s="46">
        <f t="shared" si="5"/>
        <v>3008407</v>
      </c>
      <c r="K58" s="46">
        <f t="shared" si="4"/>
        <v>3422153</v>
      </c>
      <c r="L58" s="21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8" customFormat="1" ht="10.5" customHeight="1">
      <c r="A59" s="42" t="s">
        <v>52</v>
      </c>
      <c r="B59" s="56">
        <v>54199</v>
      </c>
      <c r="C59" s="56">
        <v>258156</v>
      </c>
      <c r="D59" s="43">
        <v>2178894</v>
      </c>
      <c r="E59" s="44">
        <f t="shared" si="0"/>
        <v>2491249</v>
      </c>
      <c r="F59" s="56">
        <v>40853</v>
      </c>
      <c r="G59" s="45">
        <v>387794</v>
      </c>
      <c r="H59" s="46">
        <f t="shared" si="1"/>
        <v>428647</v>
      </c>
      <c r="I59" s="46">
        <f t="shared" si="2"/>
        <v>353208</v>
      </c>
      <c r="J59" s="46">
        <f t="shared" si="5"/>
        <v>2566688</v>
      </c>
      <c r="K59" s="46">
        <f t="shared" si="4"/>
        <v>2919896</v>
      </c>
      <c r="L59" s="21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8" customFormat="1" ht="10.5" customHeight="1">
      <c r="A60" s="42" t="s">
        <v>53</v>
      </c>
      <c r="B60" s="56">
        <v>0</v>
      </c>
      <c r="C60" s="56">
        <v>0</v>
      </c>
      <c r="D60" s="43">
        <v>0</v>
      </c>
      <c r="E60" s="44">
        <f t="shared" si="0"/>
        <v>0</v>
      </c>
      <c r="F60" s="56">
        <v>72</v>
      </c>
      <c r="G60" s="45">
        <v>358</v>
      </c>
      <c r="H60" s="46">
        <f t="shared" si="1"/>
        <v>430</v>
      </c>
      <c r="I60" s="46">
        <f t="shared" si="2"/>
        <v>72</v>
      </c>
      <c r="J60" s="46">
        <f t="shared" si="5"/>
        <v>358</v>
      </c>
      <c r="K60" s="46">
        <f t="shared" si="4"/>
        <v>430</v>
      </c>
      <c r="L60" s="21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8" customFormat="1" ht="10.5" customHeight="1">
      <c r="A61" s="42" t="s">
        <v>54</v>
      </c>
      <c r="B61" s="56">
        <v>831</v>
      </c>
      <c r="C61" s="56">
        <v>207</v>
      </c>
      <c r="D61" s="43">
        <v>8301</v>
      </c>
      <c r="E61" s="44">
        <f t="shared" si="0"/>
        <v>9339</v>
      </c>
      <c r="F61" s="56">
        <v>116</v>
      </c>
      <c r="G61" s="45">
        <v>2502</v>
      </c>
      <c r="H61" s="46">
        <f t="shared" si="1"/>
        <v>2618</v>
      </c>
      <c r="I61" s="46">
        <f t="shared" si="2"/>
        <v>1154</v>
      </c>
      <c r="J61" s="46">
        <f t="shared" si="5"/>
        <v>10803</v>
      </c>
      <c r="K61" s="46">
        <f t="shared" si="4"/>
        <v>11957</v>
      </c>
      <c r="L61" s="21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8" customFormat="1" ht="10.5" customHeight="1">
      <c r="A62" s="42" t="s">
        <v>55</v>
      </c>
      <c r="B62" s="56">
        <v>48248</v>
      </c>
      <c r="C62" s="56">
        <v>1</v>
      </c>
      <c r="D62" s="43">
        <v>278138</v>
      </c>
      <c r="E62" s="44">
        <f t="shared" si="0"/>
        <v>326387</v>
      </c>
      <c r="F62" s="56">
        <v>153</v>
      </c>
      <c r="G62" s="45">
        <v>929</v>
      </c>
      <c r="H62" s="46">
        <f t="shared" si="1"/>
        <v>1082</v>
      </c>
      <c r="I62" s="46">
        <f t="shared" si="2"/>
        <v>48402</v>
      </c>
      <c r="J62" s="46">
        <f t="shared" si="5"/>
        <v>279067</v>
      </c>
      <c r="K62" s="46">
        <f t="shared" si="4"/>
        <v>327469</v>
      </c>
      <c r="L62" s="21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8" customFormat="1" ht="10.5" customHeight="1">
      <c r="A63" s="42" t="s">
        <v>56</v>
      </c>
      <c r="B63" s="56">
        <v>646</v>
      </c>
      <c r="C63" s="56">
        <v>98</v>
      </c>
      <c r="D63" s="43">
        <v>3825</v>
      </c>
      <c r="E63" s="44">
        <f t="shared" si="0"/>
        <v>4569</v>
      </c>
      <c r="F63" s="56">
        <v>98</v>
      </c>
      <c r="G63" s="45">
        <v>1024</v>
      </c>
      <c r="H63" s="46">
        <f t="shared" si="1"/>
        <v>1122</v>
      </c>
      <c r="I63" s="46">
        <f t="shared" si="2"/>
        <v>842</v>
      </c>
      <c r="J63" s="46">
        <f t="shared" si="5"/>
        <v>4849</v>
      </c>
      <c r="K63" s="46">
        <f t="shared" si="4"/>
        <v>5691</v>
      </c>
      <c r="L63" s="21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8" customFormat="1" ht="10.5" customHeight="1">
      <c r="A64" s="42" t="s">
        <v>57</v>
      </c>
      <c r="B64" s="56">
        <v>4122</v>
      </c>
      <c r="C64" s="56">
        <v>0</v>
      </c>
      <c r="D64" s="43">
        <v>36613</v>
      </c>
      <c r="E64" s="44">
        <f t="shared" si="0"/>
        <v>40735</v>
      </c>
      <c r="F64" s="56">
        <v>97</v>
      </c>
      <c r="G64" s="45">
        <v>743</v>
      </c>
      <c r="H64" s="46">
        <f t="shared" si="1"/>
        <v>840</v>
      </c>
      <c r="I64" s="46">
        <f t="shared" si="2"/>
        <v>4219</v>
      </c>
      <c r="J64" s="46">
        <f t="shared" si="5"/>
        <v>37356</v>
      </c>
      <c r="K64" s="46">
        <f t="shared" si="4"/>
        <v>41575</v>
      </c>
      <c r="L64" s="21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8" customFormat="1" ht="10.5" customHeight="1">
      <c r="A65" s="42" t="s">
        <v>58</v>
      </c>
      <c r="B65" s="56">
        <v>2134</v>
      </c>
      <c r="C65" s="56">
        <v>695</v>
      </c>
      <c r="D65" s="43">
        <v>30912</v>
      </c>
      <c r="E65" s="44">
        <f t="shared" si="0"/>
        <v>33741</v>
      </c>
      <c r="F65" s="56">
        <v>441</v>
      </c>
      <c r="G65" s="45">
        <v>6780</v>
      </c>
      <c r="H65" s="46">
        <f t="shared" si="1"/>
        <v>7221</v>
      </c>
      <c r="I65" s="46">
        <f t="shared" si="2"/>
        <v>3270</v>
      </c>
      <c r="J65" s="46">
        <f t="shared" si="5"/>
        <v>37692</v>
      </c>
      <c r="K65" s="46">
        <f t="shared" si="4"/>
        <v>40962</v>
      </c>
      <c r="L65" s="21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8" customFormat="1" ht="10.5" customHeight="1">
      <c r="A66" s="42" t="s">
        <v>59</v>
      </c>
      <c r="B66" s="56">
        <v>17512</v>
      </c>
      <c r="C66" s="56">
        <v>2686</v>
      </c>
      <c r="D66" s="43">
        <v>119126</v>
      </c>
      <c r="E66" s="44">
        <f t="shared" si="0"/>
        <v>139324</v>
      </c>
      <c r="F66" s="56">
        <v>1886</v>
      </c>
      <c r="G66" s="45">
        <v>15252</v>
      </c>
      <c r="H66" s="46">
        <f t="shared" si="1"/>
        <v>17138</v>
      </c>
      <c r="I66" s="46">
        <f t="shared" si="2"/>
        <v>22084</v>
      </c>
      <c r="J66" s="46">
        <f t="shared" si="5"/>
        <v>134378</v>
      </c>
      <c r="K66" s="46">
        <f t="shared" si="4"/>
        <v>156462</v>
      </c>
      <c r="L66" s="21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8" customFormat="1" ht="10.5" customHeight="1">
      <c r="A67" s="42" t="s">
        <v>60</v>
      </c>
      <c r="B67" s="56">
        <v>1227</v>
      </c>
      <c r="C67" s="56">
        <v>351</v>
      </c>
      <c r="D67" s="43">
        <v>10306</v>
      </c>
      <c r="E67" s="44">
        <f t="shared" si="0"/>
        <v>11884</v>
      </c>
      <c r="F67" s="56">
        <v>215</v>
      </c>
      <c r="G67" s="45">
        <v>1215</v>
      </c>
      <c r="H67" s="46">
        <f t="shared" si="1"/>
        <v>1430</v>
      </c>
      <c r="I67" s="46">
        <f t="shared" si="2"/>
        <v>1793</v>
      </c>
      <c r="J67" s="46">
        <f t="shared" si="5"/>
        <v>11521</v>
      </c>
      <c r="K67" s="46">
        <f t="shared" si="4"/>
        <v>13314</v>
      </c>
      <c r="L67" s="21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8" customFormat="1" ht="10.5" customHeight="1">
      <c r="A68" s="42" t="s">
        <v>61</v>
      </c>
      <c r="B68" s="56">
        <v>0</v>
      </c>
      <c r="C68" s="56">
        <v>0</v>
      </c>
      <c r="D68" s="43">
        <v>0</v>
      </c>
      <c r="E68" s="44">
        <f t="shared" si="0"/>
        <v>0</v>
      </c>
      <c r="F68" s="56">
        <v>0</v>
      </c>
      <c r="G68" s="45">
        <v>26</v>
      </c>
      <c r="H68" s="46">
        <f t="shared" si="1"/>
        <v>26</v>
      </c>
      <c r="I68" s="46">
        <f t="shared" si="2"/>
        <v>0</v>
      </c>
      <c r="J68" s="46">
        <f t="shared" si="5"/>
        <v>26</v>
      </c>
      <c r="K68" s="46">
        <f t="shared" si="4"/>
        <v>26</v>
      </c>
      <c r="L68" s="21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8" customFormat="1" ht="10.5" customHeight="1">
      <c r="A69" s="42" t="s">
        <v>62</v>
      </c>
      <c r="B69" s="56">
        <v>20413</v>
      </c>
      <c r="C69" s="56">
        <v>6730</v>
      </c>
      <c r="D69" s="43">
        <v>222250</v>
      </c>
      <c r="E69" s="44">
        <f t="shared" si="0"/>
        <v>249393</v>
      </c>
      <c r="F69" s="56">
        <v>9919</v>
      </c>
      <c r="G69" s="45">
        <v>70164</v>
      </c>
      <c r="H69" s="46">
        <f t="shared" si="1"/>
        <v>80083</v>
      </c>
      <c r="I69" s="46">
        <f t="shared" si="2"/>
        <v>37062</v>
      </c>
      <c r="J69" s="46">
        <f t="shared" si="5"/>
        <v>292414</v>
      </c>
      <c r="K69" s="46">
        <f t="shared" si="4"/>
        <v>329476</v>
      </c>
      <c r="L69" s="21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8" customFormat="1" ht="10.5" customHeight="1">
      <c r="A70" s="42" t="s">
        <v>63</v>
      </c>
      <c r="B70" s="56">
        <v>277</v>
      </c>
      <c r="C70" s="56">
        <v>41</v>
      </c>
      <c r="D70" s="43">
        <v>2225</v>
      </c>
      <c r="E70" s="44">
        <f t="shared" si="0"/>
        <v>2543</v>
      </c>
      <c r="F70" s="56">
        <v>50</v>
      </c>
      <c r="G70" s="45">
        <v>251</v>
      </c>
      <c r="H70" s="46">
        <f t="shared" si="1"/>
        <v>301</v>
      </c>
      <c r="I70" s="46">
        <f t="shared" si="2"/>
        <v>368</v>
      </c>
      <c r="J70" s="46">
        <f t="shared" si="5"/>
        <v>2476</v>
      </c>
      <c r="K70" s="46">
        <f t="shared" si="4"/>
        <v>2844</v>
      </c>
      <c r="L70" s="21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8" customFormat="1" ht="10.5" customHeight="1">
      <c r="A71" s="42" t="s">
        <v>64</v>
      </c>
      <c r="B71" s="56">
        <v>15777</v>
      </c>
      <c r="C71" s="56">
        <v>7951</v>
      </c>
      <c r="D71" s="43">
        <v>142071</v>
      </c>
      <c r="E71" s="44">
        <f t="shared" si="0"/>
        <v>165799</v>
      </c>
      <c r="F71" s="56">
        <v>5361</v>
      </c>
      <c r="G71" s="45">
        <v>23682</v>
      </c>
      <c r="H71" s="46">
        <f t="shared" si="1"/>
        <v>29043</v>
      </c>
      <c r="I71" s="46">
        <f t="shared" si="2"/>
        <v>29089</v>
      </c>
      <c r="J71" s="46">
        <f t="shared" si="5"/>
        <v>165753</v>
      </c>
      <c r="K71" s="46">
        <f t="shared" si="4"/>
        <v>194842</v>
      </c>
      <c r="L71" s="21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8" customFormat="1" ht="10.5" customHeight="1">
      <c r="A72" s="42" t="s">
        <v>65</v>
      </c>
      <c r="B72" s="56">
        <v>14061</v>
      </c>
      <c r="C72" s="56">
        <v>557</v>
      </c>
      <c r="D72" s="43">
        <v>99475</v>
      </c>
      <c r="E72" s="44">
        <f t="shared" si="0"/>
        <v>114093</v>
      </c>
      <c r="F72" s="56">
        <v>2349</v>
      </c>
      <c r="G72" s="45">
        <v>29938</v>
      </c>
      <c r="H72" s="46">
        <f t="shared" si="1"/>
        <v>32287</v>
      </c>
      <c r="I72" s="46">
        <f t="shared" si="2"/>
        <v>16967</v>
      </c>
      <c r="J72" s="46">
        <f t="shared" si="5"/>
        <v>129413</v>
      </c>
      <c r="K72" s="46">
        <f t="shared" si="4"/>
        <v>146380</v>
      </c>
      <c r="L72" s="21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8" customFormat="1" ht="10.5" customHeight="1">
      <c r="A73" s="42" t="s">
        <v>66</v>
      </c>
      <c r="B73" s="56">
        <v>0</v>
      </c>
      <c r="C73" s="56">
        <v>10</v>
      </c>
      <c r="D73" s="43">
        <v>88</v>
      </c>
      <c r="E73" s="44">
        <f t="shared" si="0"/>
        <v>98</v>
      </c>
      <c r="F73" s="56">
        <v>0</v>
      </c>
      <c r="G73" s="45">
        <v>0</v>
      </c>
      <c r="H73" s="46">
        <f t="shared" si="1"/>
        <v>0</v>
      </c>
      <c r="I73" s="46">
        <f t="shared" si="2"/>
        <v>10</v>
      </c>
      <c r="J73" s="46">
        <f t="shared" si="5"/>
        <v>88</v>
      </c>
      <c r="K73" s="46">
        <f t="shared" si="4"/>
        <v>98</v>
      </c>
      <c r="L73" s="21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8" customFormat="1" ht="10.5" customHeight="1">
      <c r="A74" s="42" t="s">
        <v>67</v>
      </c>
      <c r="B74" s="56">
        <v>79411</v>
      </c>
      <c r="C74" s="56">
        <v>6459</v>
      </c>
      <c r="D74" s="43">
        <v>428055</v>
      </c>
      <c r="E74" s="44">
        <f t="shared" si="0"/>
        <v>513925</v>
      </c>
      <c r="F74" s="56">
        <v>6133</v>
      </c>
      <c r="G74" s="45">
        <v>46364</v>
      </c>
      <c r="H74" s="46">
        <f t="shared" si="1"/>
        <v>52497</v>
      </c>
      <c r="I74" s="46">
        <f t="shared" si="2"/>
        <v>92003</v>
      </c>
      <c r="J74" s="46">
        <f t="shared" si="5"/>
        <v>474419</v>
      </c>
      <c r="K74" s="46">
        <f t="shared" si="4"/>
        <v>566422</v>
      </c>
      <c r="L74" s="21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3" s="58" customFormat="1" ht="10.5" customHeight="1">
      <c r="A75" s="42" t="s">
        <v>68</v>
      </c>
      <c r="B75" s="56">
        <v>0</v>
      </c>
      <c r="C75" s="56">
        <v>0</v>
      </c>
      <c r="D75" s="43">
        <v>0</v>
      </c>
      <c r="E75" s="44">
        <f t="shared" si="0"/>
        <v>0</v>
      </c>
      <c r="F75" s="56">
        <v>0</v>
      </c>
      <c r="G75" s="45">
        <v>0</v>
      </c>
      <c r="H75" s="46">
        <f t="shared" si="1"/>
        <v>0</v>
      </c>
      <c r="I75" s="46">
        <f t="shared" si="2"/>
        <v>0</v>
      </c>
      <c r="J75" s="46">
        <f t="shared" si="5"/>
        <v>0</v>
      </c>
      <c r="K75" s="46">
        <f t="shared" si="4"/>
        <v>0</v>
      </c>
      <c r="L75" s="57"/>
      <c r="M75" s="7"/>
      <c r="N75" s="7"/>
      <c r="O75" s="7"/>
      <c r="P75" s="7"/>
      <c r="Q75" s="7"/>
      <c r="R75" s="7"/>
      <c r="S75" s="7"/>
      <c r="T75" s="7"/>
      <c r="U75" s="7"/>
      <c r="V75" s="7"/>
      <c r="W75" s="8"/>
    </row>
    <row r="76" spans="1:22" s="8" customFormat="1" ht="10.5" customHeight="1">
      <c r="A76" s="42" t="s">
        <v>69</v>
      </c>
      <c r="B76" s="56">
        <v>44589</v>
      </c>
      <c r="C76" s="56">
        <v>0</v>
      </c>
      <c r="D76" s="43">
        <v>529456</v>
      </c>
      <c r="E76" s="44">
        <f t="shared" si="0"/>
        <v>574045</v>
      </c>
      <c r="F76" s="56">
        <v>3853</v>
      </c>
      <c r="G76" s="45">
        <v>104980</v>
      </c>
      <c r="H76" s="46">
        <f t="shared" si="1"/>
        <v>108833</v>
      </c>
      <c r="I76" s="46">
        <f t="shared" si="2"/>
        <v>48442</v>
      </c>
      <c r="J76" s="46">
        <f t="shared" si="5"/>
        <v>634436</v>
      </c>
      <c r="K76" s="46">
        <f t="shared" si="4"/>
        <v>682878</v>
      </c>
      <c r="L76" s="21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8" customFormat="1" ht="10.5" customHeight="1">
      <c r="A77" s="42" t="s">
        <v>70</v>
      </c>
      <c r="B77" s="56">
        <v>95</v>
      </c>
      <c r="C77" s="56">
        <v>123</v>
      </c>
      <c r="D77" s="43">
        <v>1430</v>
      </c>
      <c r="E77" s="44">
        <f t="shared" si="0"/>
        <v>1648</v>
      </c>
      <c r="F77" s="56">
        <v>4</v>
      </c>
      <c r="G77" s="45">
        <v>239</v>
      </c>
      <c r="H77" s="46">
        <f t="shared" si="1"/>
        <v>243</v>
      </c>
      <c r="I77" s="46">
        <f t="shared" si="2"/>
        <v>222</v>
      </c>
      <c r="J77" s="46">
        <f t="shared" si="5"/>
        <v>1669</v>
      </c>
      <c r="K77" s="46">
        <f t="shared" si="4"/>
        <v>1891</v>
      </c>
      <c r="L77" s="21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8" customFormat="1" ht="10.5" customHeight="1">
      <c r="A78" s="42" t="s">
        <v>71</v>
      </c>
      <c r="B78" s="56">
        <v>0</v>
      </c>
      <c r="C78" s="56">
        <v>0</v>
      </c>
      <c r="D78" s="43">
        <v>0</v>
      </c>
      <c r="E78" s="44">
        <f t="shared" si="0"/>
        <v>0</v>
      </c>
      <c r="F78" s="56">
        <v>0</v>
      </c>
      <c r="G78" s="45">
        <v>16</v>
      </c>
      <c r="H78" s="46">
        <f t="shared" si="1"/>
        <v>16</v>
      </c>
      <c r="I78" s="46">
        <f t="shared" si="2"/>
        <v>0</v>
      </c>
      <c r="J78" s="46">
        <f t="shared" si="5"/>
        <v>16</v>
      </c>
      <c r="K78" s="46">
        <f t="shared" si="4"/>
        <v>16</v>
      </c>
      <c r="L78" s="21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8" customFormat="1" ht="10.5" customHeight="1">
      <c r="A79" s="42" t="s">
        <v>72</v>
      </c>
      <c r="B79" s="56">
        <v>186</v>
      </c>
      <c r="C79" s="56">
        <v>0</v>
      </c>
      <c r="D79" s="43">
        <v>2792</v>
      </c>
      <c r="E79" s="44">
        <f t="shared" si="0"/>
        <v>2978</v>
      </c>
      <c r="F79" s="56">
        <v>95</v>
      </c>
      <c r="G79" s="45">
        <v>426</v>
      </c>
      <c r="H79" s="46">
        <f t="shared" si="1"/>
        <v>521</v>
      </c>
      <c r="I79" s="46">
        <f t="shared" si="2"/>
        <v>281</v>
      </c>
      <c r="J79" s="46">
        <f t="shared" si="5"/>
        <v>3218</v>
      </c>
      <c r="K79" s="46">
        <f t="shared" si="4"/>
        <v>3499</v>
      </c>
      <c r="L79" s="21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8" customFormat="1" ht="10.5" customHeight="1">
      <c r="A80" s="42" t="s">
        <v>73</v>
      </c>
      <c r="B80" s="56">
        <v>0</v>
      </c>
      <c r="C80" s="56">
        <v>98</v>
      </c>
      <c r="D80" s="43">
        <v>546</v>
      </c>
      <c r="E80" s="44">
        <f t="shared" si="0"/>
        <v>644</v>
      </c>
      <c r="F80" s="56">
        <v>15</v>
      </c>
      <c r="G80" s="45">
        <v>432</v>
      </c>
      <c r="H80" s="46">
        <f t="shared" si="1"/>
        <v>447</v>
      </c>
      <c r="I80" s="46">
        <f t="shared" si="2"/>
        <v>113</v>
      </c>
      <c r="J80" s="46">
        <f t="shared" si="5"/>
        <v>978</v>
      </c>
      <c r="K80" s="46">
        <f t="shared" si="4"/>
        <v>1091</v>
      </c>
      <c r="L80" s="21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8" customFormat="1" ht="10.5" customHeight="1">
      <c r="A81" s="42" t="s">
        <v>74</v>
      </c>
      <c r="B81" s="56">
        <v>0</v>
      </c>
      <c r="C81" s="56">
        <v>0</v>
      </c>
      <c r="D81" s="43">
        <v>0</v>
      </c>
      <c r="E81" s="44">
        <f t="shared" si="0"/>
        <v>0</v>
      </c>
      <c r="F81" s="56">
        <v>0</v>
      </c>
      <c r="G81" s="45">
        <v>0</v>
      </c>
      <c r="H81" s="46">
        <f t="shared" si="1"/>
        <v>0</v>
      </c>
      <c r="I81" s="46">
        <f t="shared" si="2"/>
        <v>0</v>
      </c>
      <c r="J81" s="46">
        <f t="shared" si="5"/>
        <v>0</v>
      </c>
      <c r="K81" s="46">
        <f t="shared" si="4"/>
        <v>0</v>
      </c>
      <c r="L81" s="21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8" customFormat="1" ht="10.5" customHeight="1">
      <c r="A82" s="42" t="s">
        <v>75</v>
      </c>
      <c r="B82" s="56">
        <v>206</v>
      </c>
      <c r="C82" s="56">
        <v>0</v>
      </c>
      <c r="D82" s="43">
        <v>2015</v>
      </c>
      <c r="E82" s="44">
        <f t="shared" si="0"/>
        <v>2221</v>
      </c>
      <c r="F82" s="56">
        <v>29</v>
      </c>
      <c r="G82" s="45">
        <v>321</v>
      </c>
      <c r="H82" s="46">
        <f t="shared" si="1"/>
        <v>350</v>
      </c>
      <c r="I82" s="46">
        <f t="shared" si="2"/>
        <v>235</v>
      </c>
      <c r="J82" s="46">
        <f t="shared" si="5"/>
        <v>2336</v>
      </c>
      <c r="K82" s="46">
        <f t="shared" si="4"/>
        <v>2571</v>
      </c>
      <c r="L82" s="21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8" customFormat="1" ht="10.5" customHeight="1">
      <c r="A83" s="42" t="s">
        <v>76</v>
      </c>
      <c r="B83" s="56">
        <v>5413</v>
      </c>
      <c r="C83" s="56">
        <v>85</v>
      </c>
      <c r="D83" s="43">
        <v>48443</v>
      </c>
      <c r="E83" s="44">
        <f t="shared" si="0"/>
        <v>53941</v>
      </c>
      <c r="F83" s="56">
        <v>103</v>
      </c>
      <c r="G83" s="45">
        <v>244</v>
      </c>
      <c r="H83" s="46">
        <f t="shared" si="1"/>
        <v>347</v>
      </c>
      <c r="I83" s="46">
        <f t="shared" si="2"/>
        <v>5601</v>
      </c>
      <c r="J83" s="46">
        <f t="shared" si="5"/>
        <v>48687</v>
      </c>
      <c r="K83" s="46">
        <f t="shared" si="4"/>
        <v>54288</v>
      </c>
      <c r="L83" s="21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3" s="58" customFormat="1" ht="10.5" customHeight="1">
      <c r="A84" s="42" t="s">
        <v>77</v>
      </c>
      <c r="B84" s="56">
        <v>0</v>
      </c>
      <c r="C84" s="56">
        <v>0</v>
      </c>
      <c r="D84" s="43">
        <v>0</v>
      </c>
      <c r="E84" s="44">
        <f t="shared" si="0"/>
        <v>0</v>
      </c>
      <c r="F84" s="56">
        <v>0</v>
      </c>
      <c r="G84" s="45">
        <v>0</v>
      </c>
      <c r="H84" s="46">
        <f t="shared" si="1"/>
        <v>0</v>
      </c>
      <c r="I84" s="46">
        <f t="shared" si="2"/>
        <v>0</v>
      </c>
      <c r="J84" s="46">
        <f t="shared" si="5"/>
        <v>0</v>
      </c>
      <c r="K84" s="46">
        <f t="shared" si="4"/>
        <v>0</v>
      </c>
      <c r="L84" s="57"/>
      <c r="M84" s="7"/>
      <c r="N84" s="7"/>
      <c r="O84" s="7"/>
      <c r="P84" s="7"/>
      <c r="Q84" s="7"/>
      <c r="R84" s="7"/>
      <c r="S84" s="7"/>
      <c r="T84" s="7"/>
      <c r="U84" s="7"/>
      <c r="V84" s="7"/>
      <c r="W84" s="8"/>
    </row>
    <row r="85" spans="1:23" s="58" customFormat="1" ht="10.5" customHeight="1">
      <c r="A85" s="42" t="s">
        <v>78</v>
      </c>
      <c r="B85" s="56">
        <v>0</v>
      </c>
      <c r="C85" s="56">
        <v>0</v>
      </c>
      <c r="D85" s="43">
        <v>0</v>
      </c>
      <c r="E85" s="44">
        <f t="shared" si="0"/>
        <v>0</v>
      </c>
      <c r="F85" s="56">
        <v>0</v>
      </c>
      <c r="G85" s="45">
        <v>0</v>
      </c>
      <c r="H85" s="46">
        <f t="shared" si="1"/>
        <v>0</v>
      </c>
      <c r="I85" s="46">
        <f t="shared" si="2"/>
        <v>0</v>
      </c>
      <c r="J85" s="46">
        <f t="shared" si="5"/>
        <v>0</v>
      </c>
      <c r="K85" s="46">
        <f t="shared" si="4"/>
        <v>0</v>
      </c>
      <c r="L85" s="57"/>
      <c r="M85" s="7"/>
      <c r="N85" s="7"/>
      <c r="O85" s="7"/>
      <c r="P85" s="7"/>
      <c r="Q85" s="7"/>
      <c r="R85" s="7"/>
      <c r="S85" s="7"/>
      <c r="T85" s="7"/>
      <c r="U85" s="7"/>
      <c r="V85" s="7"/>
      <c r="W85" s="8"/>
    </row>
    <row r="86" spans="1:23" s="58" customFormat="1" ht="10.5" customHeight="1">
      <c r="A86" s="42" t="s">
        <v>79</v>
      </c>
      <c r="B86" s="56"/>
      <c r="C86" s="56">
        <v>0</v>
      </c>
      <c r="D86" s="43">
        <v>0</v>
      </c>
      <c r="E86" s="44">
        <f t="shared" si="0"/>
        <v>0</v>
      </c>
      <c r="F86" s="56">
        <v>0</v>
      </c>
      <c r="G86" s="45">
        <v>0</v>
      </c>
      <c r="H86" s="46">
        <f t="shared" si="1"/>
        <v>0</v>
      </c>
      <c r="I86" s="46">
        <f t="shared" si="2"/>
        <v>0</v>
      </c>
      <c r="J86" s="46">
        <f t="shared" si="5"/>
        <v>0</v>
      </c>
      <c r="K86" s="46">
        <f t="shared" si="4"/>
        <v>0</v>
      </c>
      <c r="L86" s="57"/>
      <c r="M86" s="7"/>
      <c r="N86" s="7"/>
      <c r="O86" s="7"/>
      <c r="P86" s="7"/>
      <c r="Q86" s="7"/>
      <c r="R86" s="7"/>
      <c r="S86" s="7"/>
      <c r="T86" s="7"/>
      <c r="U86" s="7"/>
      <c r="V86" s="7"/>
      <c r="W86" s="8"/>
    </row>
    <row r="87" spans="1:22" s="8" customFormat="1" ht="10.5" customHeight="1">
      <c r="A87" s="42" t="s">
        <v>80</v>
      </c>
      <c r="B87" s="56">
        <v>0</v>
      </c>
      <c r="C87" s="56">
        <v>0</v>
      </c>
      <c r="D87" s="43">
        <v>0</v>
      </c>
      <c r="E87" s="44">
        <f t="shared" si="0"/>
        <v>0</v>
      </c>
      <c r="F87" s="56"/>
      <c r="G87" s="45">
        <v>0</v>
      </c>
      <c r="H87" s="46">
        <f t="shared" si="1"/>
        <v>0</v>
      </c>
      <c r="I87" s="46">
        <f t="shared" si="2"/>
        <v>0</v>
      </c>
      <c r="J87" s="46">
        <f t="shared" si="5"/>
        <v>0</v>
      </c>
      <c r="K87" s="46">
        <f t="shared" si="4"/>
        <v>0</v>
      </c>
      <c r="L87" s="21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8" customFormat="1" ht="10.5" customHeight="1">
      <c r="A88" s="42" t="s">
        <v>81</v>
      </c>
      <c r="B88" s="56">
        <v>374</v>
      </c>
      <c r="C88" s="56">
        <v>54</v>
      </c>
      <c r="D88" s="43">
        <v>2941</v>
      </c>
      <c r="E88" s="44">
        <f t="shared" si="0"/>
        <v>3369</v>
      </c>
      <c r="F88" s="56">
        <v>75</v>
      </c>
      <c r="G88" s="45">
        <v>354</v>
      </c>
      <c r="H88" s="46">
        <f t="shared" si="1"/>
        <v>429</v>
      </c>
      <c r="I88" s="46">
        <f t="shared" si="2"/>
        <v>503</v>
      </c>
      <c r="J88" s="46">
        <f aca="true" t="shared" si="6" ref="J88:J120">SUM(D88+G88)</f>
        <v>3295</v>
      </c>
      <c r="K88" s="46">
        <f t="shared" si="4"/>
        <v>3798</v>
      </c>
      <c r="L88" s="21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8" customFormat="1" ht="10.5" customHeight="1">
      <c r="A89" s="42" t="s">
        <v>82</v>
      </c>
      <c r="B89" s="56">
        <v>3185</v>
      </c>
      <c r="C89" s="56">
        <v>0</v>
      </c>
      <c r="D89" s="43">
        <v>43265</v>
      </c>
      <c r="E89" s="44">
        <f t="shared" si="0"/>
        <v>46450</v>
      </c>
      <c r="F89" s="56">
        <v>0</v>
      </c>
      <c r="G89" s="45">
        <v>2683</v>
      </c>
      <c r="H89" s="46">
        <f t="shared" si="1"/>
        <v>2683</v>
      </c>
      <c r="I89" s="46">
        <f t="shared" si="2"/>
        <v>3185</v>
      </c>
      <c r="J89" s="46">
        <f t="shared" si="6"/>
        <v>45948</v>
      </c>
      <c r="K89" s="46">
        <f t="shared" si="4"/>
        <v>49133</v>
      </c>
      <c r="L89" s="21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8" customFormat="1" ht="10.5" customHeight="1">
      <c r="A90" s="42" t="s">
        <v>83</v>
      </c>
      <c r="B90" s="56">
        <v>268</v>
      </c>
      <c r="C90" s="56">
        <v>109</v>
      </c>
      <c r="D90" s="43">
        <v>6399</v>
      </c>
      <c r="E90" s="44">
        <f aca="true" t="shared" si="7" ref="E90:E120">SUM(B90:D90)</f>
        <v>6776</v>
      </c>
      <c r="F90" s="56">
        <v>6</v>
      </c>
      <c r="G90" s="45">
        <v>187</v>
      </c>
      <c r="H90" s="46">
        <f aca="true" t="shared" si="8" ref="H90:H120">SUM(F90:G90)</f>
        <v>193</v>
      </c>
      <c r="I90" s="46">
        <f aca="true" t="shared" si="9" ref="I90:I120">SUM(B90+C90+F90)</f>
        <v>383</v>
      </c>
      <c r="J90" s="46">
        <f t="shared" si="6"/>
        <v>6586</v>
      </c>
      <c r="K90" s="46">
        <f aca="true" t="shared" si="10" ref="K90:K120">SUM(I90:J90)</f>
        <v>6969</v>
      </c>
      <c r="L90" s="21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8" customFormat="1" ht="10.5" customHeight="1">
      <c r="A91" s="42" t="s">
        <v>84</v>
      </c>
      <c r="B91" s="56">
        <v>41681</v>
      </c>
      <c r="C91" s="56">
        <v>19620</v>
      </c>
      <c r="D91" s="43">
        <v>436022</v>
      </c>
      <c r="E91" s="44">
        <f t="shared" si="7"/>
        <v>497323</v>
      </c>
      <c r="F91" s="56">
        <v>6431</v>
      </c>
      <c r="G91" s="45">
        <v>38845</v>
      </c>
      <c r="H91" s="46">
        <f t="shared" si="8"/>
        <v>45276</v>
      </c>
      <c r="I91" s="46">
        <f t="shared" si="9"/>
        <v>67732</v>
      </c>
      <c r="J91" s="46">
        <f t="shared" si="6"/>
        <v>474867</v>
      </c>
      <c r="K91" s="46">
        <f t="shared" si="10"/>
        <v>542599</v>
      </c>
      <c r="L91" s="21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8" customFormat="1" ht="10.5" customHeight="1">
      <c r="A92" s="42" t="s">
        <v>85</v>
      </c>
      <c r="B92" s="56">
        <v>11579</v>
      </c>
      <c r="C92" s="56">
        <v>0</v>
      </c>
      <c r="D92" s="43">
        <v>125753</v>
      </c>
      <c r="E92" s="44">
        <f t="shared" si="7"/>
        <v>137332</v>
      </c>
      <c r="F92" s="56">
        <v>232</v>
      </c>
      <c r="G92" s="45">
        <v>32216</v>
      </c>
      <c r="H92" s="46">
        <f t="shared" si="8"/>
        <v>32448</v>
      </c>
      <c r="I92" s="46">
        <f t="shared" si="9"/>
        <v>11811</v>
      </c>
      <c r="J92" s="46">
        <f t="shared" si="6"/>
        <v>157969</v>
      </c>
      <c r="K92" s="46">
        <f t="shared" si="10"/>
        <v>169780</v>
      </c>
      <c r="L92" s="21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8" customFormat="1" ht="10.5" customHeight="1">
      <c r="A93" s="42" t="s">
        <v>86</v>
      </c>
      <c r="B93" s="56">
        <v>20319</v>
      </c>
      <c r="C93" s="56">
        <v>50</v>
      </c>
      <c r="D93" s="43">
        <v>225336</v>
      </c>
      <c r="E93" s="44">
        <f t="shared" si="7"/>
        <v>245705</v>
      </c>
      <c r="F93" s="56">
        <v>424</v>
      </c>
      <c r="G93" s="45">
        <v>2518</v>
      </c>
      <c r="H93" s="46">
        <f t="shared" si="8"/>
        <v>2942</v>
      </c>
      <c r="I93" s="46">
        <f t="shared" si="9"/>
        <v>20793</v>
      </c>
      <c r="J93" s="46">
        <f t="shared" si="6"/>
        <v>227854</v>
      </c>
      <c r="K93" s="46">
        <f>SUM(I93:J93)</f>
        <v>248647</v>
      </c>
      <c r="L93" s="21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8" customFormat="1" ht="10.5" customHeight="1">
      <c r="A94" s="42" t="s">
        <v>87</v>
      </c>
      <c r="B94" s="56">
        <v>55021</v>
      </c>
      <c r="C94" s="56">
        <v>523</v>
      </c>
      <c r="D94" s="43">
        <v>342480</v>
      </c>
      <c r="E94" s="44">
        <f t="shared" si="7"/>
        <v>398024</v>
      </c>
      <c r="F94" s="56">
        <v>684</v>
      </c>
      <c r="G94" s="45">
        <v>9804</v>
      </c>
      <c r="H94" s="46">
        <f t="shared" si="8"/>
        <v>10488</v>
      </c>
      <c r="I94" s="46">
        <f t="shared" si="9"/>
        <v>56228</v>
      </c>
      <c r="J94" s="46">
        <f t="shared" si="6"/>
        <v>352284</v>
      </c>
      <c r="K94" s="46">
        <f t="shared" si="10"/>
        <v>408512</v>
      </c>
      <c r="L94" s="21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8" customFormat="1" ht="10.5" customHeight="1">
      <c r="A95" s="42" t="s">
        <v>88</v>
      </c>
      <c r="B95" s="56">
        <v>16</v>
      </c>
      <c r="C95" s="56">
        <v>157</v>
      </c>
      <c r="D95" s="43">
        <v>1017</v>
      </c>
      <c r="E95" s="44">
        <f t="shared" si="7"/>
        <v>1190</v>
      </c>
      <c r="F95" s="56">
        <v>49</v>
      </c>
      <c r="G95" s="45">
        <v>771</v>
      </c>
      <c r="H95" s="46">
        <f t="shared" si="8"/>
        <v>820</v>
      </c>
      <c r="I95" s="46">
        <f t="shared" si="9"/>
        <v>222</v>
      </c>
      <c r="J95" s="46">
        <f t="shared" si="6"/>
        <v>1788</v>
      </c>
      <c r="K95" s="46">
        <f t="shared" si="10"/>
        <v>2010</v>
      </c>
      <c r="L95" s="21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8" customFormat="1" ht="10.5" customHeight="1">
      <c r="A96" s="42" t="s">
        <v>89</v>
      </c>
      <c r="B96" s="56">
        <v>53571</v>
      </c>
      <c r="C96" s="56">
        <v>280</v>
      </c>
      <c r="D96" s="43">
        <v>570635</v>
      </c>
      <c r="E96" s="44">
        <f t="shared" si="7"/>
        <v>624486</v>
      </c>
      <c r="F96" s="56">
        <v>5201</v>
      </c>
      <c r="G96" s="45">
        <v>3682</v>
      </c>
      <c r="H96" s="46">
        <f t="shared" si="8"/>
        <v>8883</v>
      </c>
      <c r="I96" s="46">
        <f t="shared" si="9"/>
        <v>59052</v>
      </c>
      <c r="J96" s="46">
        <f t="shared" si="6"/>
        <v>574317</v>
      </c>
      <c r="K96" s="46">
        <f t="shared" si="10"/>
        <v>633369</v>
      </c>
      <c r="L96" s="21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8" customFormat="1" ht="10.5" customHeight="1">
      <c r="A97" s="42" t="s">
        <v>90</v>
      </c>
      <c r="B97" s="56">
        <v>806</v>
      </c>
      <c r="C97" s="56">
        <v>0</v>
      </c>
      <c r="D97" s="43">
        <v>3534</v>
      </c>
      <c r="E97" s="44">
        <f t="shared" si="7"/>
        <v>4340</v>
      </c>
      <c r="F97" s="56">
        <v>9</v>
      </c>
      <c r="G97" s="45">
        <v>62</v>
      </c>
      <c r="H97" s="46">
        <f t="shared" si="8"/>
        <v>71</v>
      </c>
      <c r="I97" s="46">
        <f t="shared" si="9"/>
        <v>815</v>
      </c>
      <c r="J97" s="46">
        <f t="shared" si="6"/>
        <v>3596</v>
      </c>
      <c r="K97" s="46">
        <f t="shared" si="10"/>
        <v>4411</v>
      </c>
      <c r="L97" s="21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8" customFormat="1" ht="10.5" customHeight="1">
      <c r="A98" s="42" t="s">
        <v>91</v>
      </c>
      <c r="B98" s="56">
        <v>4651</v>
      </c>
      <c r="C98" s="56">
        <v>299</v>
      </c>
      <c r="D98" s="43">
        <v>49697</v>
      </c>
      <c r="E98" s="44">
        <f t="shared" si="7"/>
        <v>54647</v>
      </c>
      <c r="F98" s="56">
        <v>53</v>
      </c>
      <c r="G98" s="45">
        <v>1410</v>
      </c>
      <c r="H98" s="46">
        <f t="shared" si="8"/>
        <v>1463</v>
      </c>
      <c r="I98" s="46">
        <f t="shared" si="9"/>
        <v>5003</v>
      </c>
      <c r="J98" s="46">
        <f t="shared" si="6"/>
        <v>51107</v>
      </c>
      <c r="K98" s="46">
        <f t="shared" si="10"/>
        <v>56110</v>
      </c>
      <c r="L98" s="21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8" customFormat="1" ht="10.5" customHeight="1">
      <c r="A99" s="42" t="s">
        <v>92</v>
      </c>
      <c r="B99" s="56">
        <v>374</v>
      </c>
      <c r="C99" s="56">
        <v>2</v>
      </c>
      <c r="D99" s="43">
        <v>8166</v>
      </c>
      <c r="E99" s="44">
        <f t="shared" si="7"/>
        <v>8542</v>
      </c>
      <c r="F99" s="56">
        <v>5</v>
      </c>
      <c r="G99" s="45">
        <v>941</v>
      </c>
      <c r="H99" s="46">
        <f t="shared" si="8"/>
        <v>946</v>
      </c>
      <c r="I99" s="46">
        <f t="shared" si="9"/>
        <v>381</v>
      </c>
      <c r="J99" s="46">
        <f t="shared" si="6"/>
        <v>9107</v>
      </c>
      <c r="K99" s="46">
        <f t="shared" si="10"/>
        <v>9488</v>
      </c>
      <c r="L99" s="21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3" s="58" customFormat="1" ht="10.5" customHeight="1">
      <c r="A100" s="42" t="s">
        <v>93</v>
      </c>
      <c r="B100" s="56"/>
      <c r="C100" s="56">
        <v>0</v>
      </c>
      <c r="D100" s="43">
        <v>0</v>
      </c>
      <c r="E100" s="44">
        <f t="shared" si="7"/>
        <v>0</v>
      </c>
      <c r="F100" s="56">
        <v>0</v>
      </c>
      <c r="G100" s="45">
        <v>0</v>
      </c>
      <c r="H100" s="46">
        <f t="shared" si="8"/>
        <v>0</v>
      </c>
      <c r="I100" s="46">
        <f t="shared" si="9"/>
        <v>0</v>
      </c>
      <c r="J100" s="46">
        <f t="shared" si="6"/>
        <v>0</v>
      </c>
      <c r="K100" s="46">
        <f t="shared" si="10"/>
        <v>0</v>
      </c>
      <c r="L100" s="5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8"/>
    </row>
    <row r="101" spans="1:23" s="58" customFormat="1" ht="10.5" customHeight="1">
      <c r="A101" s="42" t="s">
        <v>94</v>
      </c>
      <c r="B101" s="56">
        <v>0</v>
      </c>
      <c r="C101" s="56">
        <v>0</v>
      </c>
      <c r="D101" s="43">
        <v>0</v>
      </c>
      <c r="E101" s="44">
        <f t="shared" si="7"/>
        <v>0</v>
      </c>
      <c r="F101" s="56">
        <v>0</v>
      </c>
      <c r="G101" s="45">
        <v>0</v>
      </c>
      <c r="H101" s="46">
        <f t="shared" si="8"/>
        <v>0</v>
      </c>
      <c r="I101" s="46">
        <f t="shared" si="9"/>
        <v>0</v>
      </c>
      <c r="J101" s="46">
        <f t="shared" si="6"/>
        <v>0</v>
      </c>
      <c r="K101" s="46">
        <f t="shared" si="10"/>
        <v>0</v>
      </c>
      <c r="L101" s="5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8"/>
    </row>
    <row r="102" spans="1:23" s="58" customFormat="1" ht="10.5" customHeight="1">
      <c r="A102" s="42" t="s">
        <v>95</v>
      </c>
      <c r="B102" s="56"/>
      <c r="C102" s="56">
        <v>0</v>
      </c>
      <c r="D102" s="43">
        <v>0</v>
      </c>
      <c r="E102" s="44">
        <f t="shared" si="7"/>
        <v>0</v>
      </c>
      <c r="F102" s="56">
        <v>0</v>
      </c>
      <c r="G102" s="45">
        <v>0</v>
      </c>
      <c r="H102" s="46">
        <f t="shared" si="8"/>
        <v>0</v>
      </c>
      <c r="I102" s="46">
        <f t="shared" si="9"/>
        <v>0</v>
      </c>
      <c r="J102" s="46">
        <f t="shared" si="6"/>
        <v>0</v>
      </c>
      <c r="K102" s="46">
        <f t="shared" si="10"/>
        <v>0</v>
      </c>
      <c r="L102" s="5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8"/>
    </row>
    <row r="103" spans="1:23" s="58" customFormat="1" ht="10.5" customHeight="1">
      <c r="A103" s="42" t="s">
        <v>96</v>
      </c>
      <c r="B103" s="56"/>
      <c r="C103" s="56">
        <v>0</v>
      </c>
      <c r="D103" s="43">
        <v>0</v>
      </c>
      <c r="E103" s="44">
        <f t="shared" si="7"/>
        <v>0</v>
      </c>
      <c r="F103" s="56">
        <v>0</v>
      </c>
      <c r="G103" s="45">
        <v>0</v>
      </c>
      <c r="H103" s="46">
        <f t="shared" si="8"/>
        <v>0</v>
      </c>
      <c r="I103" s="46">
        <f t="shared" si="9"/>
        <v>0</v>
      </c>
      <c r="J103" s="46">
        <f t="shared" si="6"/>
        <v>0</v>
      </c>
      <c r="K103" s="46">
        <f t="shared" si="10"/>
        <v>0</v>
      </c>
      <c r="L103" s="5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8"/>
    </row>
    <row r="104" spans="1:22" s="8" customFormat="1" ht="10.5" customHeight="1">
      <c r="A104" s="42" t="s">
        <v>97</v>
      </c>
      <c r="B104" s="56">
        <v>1704</v>
      </c>
      <c r="C104" s="56">
        <v>40</v>
      </c>
      <c r="D104" s="43">
        <v>17992</v>
      </c>
      <c r="E104" s="44">
        <f t="shared" si="7"/>
        <v>19736</v>
      </c>
      <c r="F104" s="56">
        <v>13</v>
      </c>
      <c r="G104" s="45">
        <v>81600</v>
      </c>
      <c r="H104" s="46">
        <f t="shared" si="8"/>
        <v>81613</v>
      </c>
      <c r="I104" s="46">
        <f t="shared" si="9"/>
        <v>1757</v>
      </c>
      <c r="J104" s="46">
        <f t="shared" si="6"/>
        <v>99592</v>
      </c>
      <c r="K104" s="46">
        <f t="shared" si="10"/>
        <v>101349</v>
      </c>
      <c r="L104" s="21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3" s="58" customFormat="1" ht="10.5" customHeight="1">
      <c r="A105" s="42" t="s">
        <v>98</v>
      </c>
      <c r="B105" s="56">
        <v>0</v>
      </c>
      <c r="C105" s="56">
        <v>0</v>
      </c>
      <c r="D105" s="43">
        <v>0</v>
      </c>
      <c r="E105" s="44">
        <f t="shared" si="7"/>
        <v>0</v>
      </c>
      <c r="F105" s="56"/>
      <c r="G105" s="45">
        <v>0</v>
      </c>
      <c r="H105" s="46">
        <f t="shared" si="8"/>
        <v>0</v>
      </c>
      <c r="I105" s="46">
        <f t="shared" si="9"/>
        <v>0</v>
      </c>
      <c r="J105" s="46">
        <f t="shared" si="6"/>
        <v>0</v>
      </c>
      <c r="K105" s="46">
        <f t="shared" si="10"/>
        <v>0</v>
      </c>
      <c r="L105" s="5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8"/>
    </row>
    <row r="106" spans="1:22" s="8" customFormat="1" ht="10.5" customHeight="1">
      <c r="A106" s="42" t="s">
        <v>99</v>
      </c>
      <c r="B106" s="56">
        <v>12367</v>
      </c>
      <c r="C106" s="56">
        <v>6768</v>
      </c>
      <c r="D106" s="43">
        <v>165869</v>
      </c>
      <c r="E106" s="44">
        <f t="shared" si="7"/>
        <v>185004</v>
      </c>
      <c r="F106" s="56">
        <v>5624</v>
      </c>
      <c r="G106" s="45">
        <v>34822</v>
      </c>
      <c r="H106" s="46">
        <f t="shared" si="8"/>
        <v>40446</v>
      </c>
      <c r="I106" s="46">
        <f t="shared" si="9"/>
        <v>24759</v>
      </c>
      <c r="J106" s="46">
        <f t="shared" si="6"/>
        <v>200691</v>
      </c>
      <c r="K106" s="46">
        <f t="shared" si="10"/>
        <v>225450</v>
      </c>
      <c r="L106" s="21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33" s="8" customFormat="1" ht="10.5" customHeight="1">
      <c r="A107" s="42" t="s">
        <v>100</v>
      </c>
      <c r="B107" s="56">
        <v>2338</v>
      </c>
      <c r="C107" s="56">
        <v>1018</v>
      </c>
      <c r="D107" s="43">
        <v>17772</v>
      </c>
      <c r="E107" s="44">
        <f t="shared" si="7"/>
        <v>21128</v>
      </c>
      <c r="F107" s="56">
        <v>1388</v>
      </c>
      <c r="G107" s="45">
        <v>10435</v>
      </c>
      <c r="H107" s="46">
        <f t="shared" si="8"/>
        <v>11823</v>
      </c>
      <c r="I107" s="46">
        <f t="shared" si="9"/>
        <v>4744</v>
      </c>
      <c r="J107" s="46">
        <f t="shared" si="6"/>
        <v>28207</v>
      </c>
      <c r="K107" s="46">
        <f t="shared" si="10"/>
        <v>32951</v>
      </c>
      <c r="L107" s="21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</row>
    <row r="108" spans="1:22" s="8" customFormat="1" ht="10.5" customHeight="1">
      <c r="A108" s="42" t="s">
        <v>101</v>
      </c>
      <c r="B108" s="56">
        <v>100165</v>
      </c>
      <c r="C108" s="56">
        <v>38820</v>
      </c>
      <c r="D108" s="43">
        <v>659690</v>
      </c>
      <c r="E108" s="44">
        <f t="shared" si="7"/>
        <v>798675</v>
      </c>
      <c r="F108" s="56">
        <v>2460</v>
      </c>
      <c r="G108" s="45">
        <v>19902</v>
      </c>
      <c r="H108" s="46">
        <f t="shared" si="8"/>
        <v>22362</v>
      </c>
      <c r="I108" s="46">
        <f t="shared" si="9"/>
        <v>141445</v>
      </c>
      <c r="J108" s="46">
        <f t="shared" si="6"/>
        <v>679592</v>
      </c>
      <c r="K108" s="46">
        <f t="shared" si="10"/>
        <v>821037</v>
      </c>
      <c r="L108" s="21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8" customFormat="1" ht="10.5" customHeight="1">
      <c r="A109" s="42" t="s">
        <v>102</v>
      </c>
      <c r="B109" s="56">
        <v>178185</v>
      </c>
      <c r="C109" s="56">
        <v>36988</v>
      </c>
      <c r="D109" s="43">
        <v>1337537</v>
      </c>
      <c r="E109" s="44">
        <f t="shared" si="7"/>
        <v>1552710</v>
      </c>
      <c r="F109" s="56">
        <v>15737</v>
      </c>
      <c r="G109" s="45">
        <v>170313</v>
      </c>
      <c r="H109" s="46">
        <f t="shared" si="8"/>
        <v>186050</v>
      </c>
      <c r="I109" s="46">
        <f t="shared" si="9"/>
        <v>230910</v>
      </c>
      <c r="J109" s="46">
        <f t="shared" si="6"/>
        <v>1507850</v>
      </c>
      <c r="K109" s="46">
        <f t="shared" si="10"/>
        <v>1738760</v>
      </c>
      <c r="L109" s="21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8" customFormat="1" ht="10.5" customHeight="1">
      <c r="A110" s="42" t="s">
        <v>103</v>
      </c>
      <c r="B110" s="56">
        <v>1979</v>
      </c>
      <c r="C110" s="56">
        <v>1411</v>
      </c>
      <c r="D110" s="43">
        <v>16697</v>
      </c>
      <c r="E110" s="44">
        <f t="shared" si="7"/>
        <v>20087</v>
      </c>
      <c r="F110" s="56">
        <v>97</v>
      </c>
      <c r="G110" s="45">
        <v>2752</v>
      </c>
      <c r="H110" s="46">
        <f t="shared" si="8"/>
        <v>2849</v>
      </c>
      <c r="I110" s="46">
        <f t="shared" si="9"/>
        <v>3487</v>
      </c>
      <c r="J110" s="46">
        <f t="shared" si="6"/>
        <v>19449</v>
      </c>
      <c r="K110" s="46">
        <f t="shared" si="10"/>
        <v>22936</v>
      </c>
      <c r="L110" s="21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8" customFormat="1" ht="10.5" customHeight="1">
      <c r="A111" s="42" t="s">
        <v>104</v>
      </c>
      <c r="B111" s="56">
        <v>565</v>
      </c>
      <c r="C111" s="56">
        <v>224</v>
      </c>
      <c r="D111" s="43">
        <v>8848</v>
      </c>
      <c r="E111" s="44">
        <f t="shared" si="7"/>
        <v>9637</v>
      </c>
      <c r="F111" s="56">
        <v>390</v>
      </c>
      <c r="G111" s="45">
        <v>5832</v>
      </c>
      <c r="H111" s="46">
        <f t="shared" si="8"/>
        <v>6222</v>
      </c>
      <c r="I111" s="46">
        <f t="shared" si="9"/>
        <v>1179</v>
      </c>
      <c r="J111" s="46">
        <f t="shared" si="6"/>
        <v>14680</v>
      </c>
      <c r="K111" s="46">
        <f t="shared" si="10"/>
        <v>15859</v>
      </c>
      <c r="L111" s="21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3" s="58" customFormat="1" ht="10.5" customHeight="1">
      <c r="A112" s="42" t="s">
        <v>105</v>
      </c>
      <c r="B112" s="56">
        <v>0</v>
      </c>
      <c r="C112" s="56">
        <v>0</v>
      </c>
      <c r="D112" s="43">
        <v>0</v>
      </c>
      <c r="E112" s="44">
        <f t="shared" si="7"/>
        <v>0</v>
      </c>
      <c r="F112" s="56">
        <v>0</v>
      </c>
      <c r="G112" s="45"/>
      <c r="H112" s="46">
        <f t="shared" si="8"/>
        <v>0</v>
      </c>
      <c r="I112" s="46">
        <f t="shared" si="9"/>
        <v>0</v>
      </c>
      <c r="J112" s="46">
        <f t="shared" si="6"/>
        <v>0</v>
      </c>
      <c r="K112" s="46">
        <f t="shared" si="10"/>
        <v>0</v>
      </c>
      <c r="L112" s="5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8"/>
    </row>
    <row r="113" spans="1:23" s="58" customFormat="1" ht="10.5" customHeight="1">
      <c r="A113" s="42" t="s">
        <v>106</v>
      </c>
      <c r="B113" s="56">
        <v>0</v>
      </c>
      <c r="C113" s="56">
        <v>0</v>
      </c>
      <c r="D113" s="43">
        <v>0</v>
      </c>
      <c r="E113" s="44">
        <f t="shared" si="7"/>
        <v>0</v>
      </c>
      <c r="F113" s="56">
        <v>0</v>
      </c>
      <c r="G113" s="45">
        <v>0</v>
      </c>
      <c r="H113" s="46">
        <f t="shared" si="8"/>
        <v>0</v>
      </c>
      <c r="I113" s="46">
        <f t="shared" si="9"/>
        <v>0</v>
      </c>
      <c r="J113" s="46">
        <f t="shared" si="6"/>
        <v>0</v>
      </c>
      <c r="K113" s="46">
        <f t="shared" si="10"/>
        <v>0</v>
      </c>
      <c r="L113" s="5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8"/>
    </row>
    <row r="114" spans="1:22" s="8" customFormat="1" ht="10.5" customHeight="1">
      <c r="A114" s="42" t="s">
        <v>107</v>
      </c>
      <c r="B114" s="56">
        <v>24020</v>
      </c>
      <c r="C114" s="56">
        <v>30</v>
      </c>
      <c r="D114" s="43">
        <v>199620</v>
      </c>
      <c r="E114" s="44">
        <f t="shared" si="7"/>
        <v>223670</v>
      </c>
      <c r="F114" s="56">
        <v>82</v>
      </c>
      <c r="G114" s="45">
        <v>353</v>
      </c>
      <c r="H114" s="46">
        <f t="shared" si="8"/>
        <v>435</v>
      </c>
      <c r="I114" s="46">
        <f t="shared" si="9"/>
        <v>24132</v>
      </c>
      <c r="J114" s="46">
        <f t="shared" si="6"/>
        <v>199973</v>
      </c>
      <c r="K114" s="46">
        <f t="shared" si="10"/>
        <v>224105</v>
      </c>
      <c r="L114" s="21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3" s="58" customFormat="1" ht="10.5" customHeight="1">
      <c r="A115" s="42" t="s">
        <v>108</v>
      </c>
      <c r="B115" s="56">
        <v>0</v>
      </c>
      <c r="C115" s="56">
        <v>0</v>
      </c>
      <c r="D115" s="43">
        <v>0</v>
      </c>
      <c r="E115" s="44">
        <f t="shared" si="7"/>
        <v>0</v>
      </c>
      <c r="F115" s="56">
        <v>0</v>
      </c>
      <c r="G115" s="45">
        <v>0</v>
      </c>
      <c r="H115" s="46">
        <f t="shared" si="8"/>
        <v>0</v>
      </c>
      <c r="I115" s="46">
        <f t="shared" si="9"/>
        <v>0</v>
      </c>
      <c r="J115" s="46">
        <f t="shared" si="6"/>
        <v>0</v>
      </c>
      <c r="K115" s="46">
        <f t="shared" si="10"/>
        <v>0</v>
      </c>
      <c r="L115" s="5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8"/>
    </row>
    <row r="116" spans="1:23" s="58" customFormat="1" ht="10.5" customHeight="1">
      <c r="A116" s="42" t="s">
        <v>109</v>
      </c>
      <c r="B116" s="56"/>
      <c r="C116" s="56">
        <v>0</v>
      </c>
      <c r="D116" s="43">
        <v>0</v>
      </c>
      <c r="E116" s="44">
        <f t="shared" si="7"/>
        <v>0</v>
      </c>
      <c r="F116" s="56">
        <v>0</v>
      </c>
      <c r="G116" s="45">
        <v>0</v>
      </c>
      <c r="H116" s="46">
        <f t="shared" si="8"/>
        <v>0</v>
      </c>
      <c r="I116" s="46">
        <f t="shared" si="9"/>
        <v>0</v>
      </c>
      <c r="J116" s="46">
        <f t="shared" si="6"/>
        <v>0</v>
      </c>
      <c r="K116" s="46">
        <f t="shared" si="10"/>
        <v>0</v>
      </c>
      <c r="L116" s="5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8"/>
    </row>
    <row r="117" spans="1:23" s="58" customFormat="1" ht="10.5" customHeight="1">
      <c r="A117" s="42" t="s">
        <v>110</v>
      </c>
      <c r="B117" s="56">
        <v>0</v>
      </c>
      <c r="C117" s="56">
        <v>0</v>
      </c>
      <c r="D117" s="43">
        <v>0</v>
      </c>
      <c r="E117" s="44">
        <f t="shared" si="7"/>
        <v>0</v>
      </c>
      <c r="F117" s="56">
        <v>0</v>
      </c>
      <c r="G117" s="45">
        <v>0</v>
      </c>
      <c r="H117" s="46">
        <f t="shared" si="8"/>
        <v>0</v>
      </c>
      <c r="I117" s="46">
        <f t="shared" si="9"/>
        <v>0</v>
      </c>
      <c r="J117" s="46">
        <f t="shared" si="6"/>
        <v>0</v>
      </c>
      <c r="K117" s="46">
        <f t="shared" si="10"/>
        <v>0</v>
      </c>
      <c r="L117" s="5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8"/>
    </row>
    <row r="118" spans="1:23" s="58" customFormat="1" ht="10.5" customHeight="1">
      <c r="A118" s="42" t="s">
        <v>111</v>
      </c>
      <c r="B118" s="56"/>
      <c r="C118" s="56">
        <v>0</v>
      </c>
      <c r="D118" s="43">
        <v>0</v>
      </c>
      <c r="E118" s="44">
        <f t="shared" si="7"/>
        <v>0</v>
      </c>
      <c r="F118" s="56">
        <v>0</v>
      </c>
      <c r="G118" s="45">
        <v>0</v>
      </c>
      <c r="H118" s="46">
        <f t="shared" si="8"/>
        <v>0</v>
      </c>
      <c r="I118" s="46">
        <f t="shared" si="9"/>
        <v>0</v>
      </c>
      <c r="J118" s="46">
        <f t="shared" si="6"/>
        <v>0</v>
      </c>
      <c r="K118" s="46">
        <f t="shared" si="10"/>
        <v>0</v>
      </c>
      <c r="L118" s="5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8"/>
    </row>
    <row r="119" spans="1:23" s="58" customFormat="1" ht="10.5" customHeight="1">
      <c r="A119" s="42" t="s">
        <v>112</v>
      </c>
      <c r="B119" s="56">
        <v>0</v>
      </c>
      <c r="C119" s="56">
        <v>0</v>
      </c>
      <c r="D119" s="43">
        <v>0</v>
      </c>
      <c r="E119" s="44">
        <f t="shared" si="7"/>
        <v>0</v>
      </c>
      <c r="F119" s="56"/>
      <c r="G119" s="45">
        <v>0</v>
      </c>
      <c r="H119" s="46">
        <f t="shared" si="8"/>
        <v>0</v>
      </c>
      <c r="I119" s="46">
        <f t="shared" si="9"/>
        <v>0</v>
      </c>
      <c r="J119" s="46">
        <f t="shared" si="6"/>
        <v>0</v>
      </c>
      <c r="K119" s="46">
        <f t="shared" si="10"/>
        <v>0</v>
      </c>
      <c r="L119" s="5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8"/>
    </row>
    <row r="120" spans="1:23" s="58" customFormat="1" ht="10.5" customHeight="1">
      <c r="A120" s="42" t="s">
        <v>113</v>
      </c>
      <c r="B120" s="56">
        <v>0</v>
      </c>
      <c r="C120" s="56">
        <v>0</v>
      </c>
      <c r="D120" s="43">
        <v>0</v>
      </c>
      <c r="E120" s="44">
        <f t="shared" si="7"/>
        <v>0</v>
      </c>
      <c r="F120" s="56">
        <v>0</v>
      </c>
      <c r="G120" s="45">
        <v>0</v>
      </c>
      <c r="H120" s="46">
        <f t="shared" si="8"/>
        <v>0</v>
      </c>
      <c r="I120" s="46">
        <f t="shared" si="9"/>
        <v>0</v>
      </c>
      <c r="J120" s="46">
        <f t="shared" si="6"/>
        <v>0</v>
      </c>
      <c r="K120" s="46">
        <f t="shared" si="10"/>
        <v>0</v>
      </c>
      <c r="L120" s="5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8"/>
    </row>
    <row r="121" spans="1:22" s="8" customFormat="1" ht="9" customHeight="1">
      <c r="A121" s="42"/>
      <c r="B121" s="48"/>
      <c r="C121" s="48"/>
      <c r="D121" s="45"/>
      <c r="E121" s="44"/>
      <c r="F121" s="48"/>
      <c r="G121" s="45"/>
      <c r="H121" s="46"/>
      <c r="I121" s="46"/>
      <c r="J121" s="46"/>
      <c r="K121" s="46"/>
      <c r="L121" s="21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2:22" s="8" customFormat="1" ht="9.75" customHeight="1">
      <c r="B122" s="47"/>
      <c r="C122" s="47"/>
      <c r="D122" s="46"/>
      <c r="E122" s="44"/>
      <c r="F122" s="39"/>
      <c r="G122" s="40"/>
      <c r="H122" s="39"/>
      <c r="I122" s="46"/>
      <c r="J122" s="39"/>
      <c r="K122" s="39"/>
      <c r="L122" s="21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8" customFormat="1" ht="10.5">
      <c r="A123" s="37"/>
      <c r="B123" s="46">
        <f>SUM(B25:B122)</f>
        <v>1616572</v>
      </c>
      <c r="C123" s="46">
        <f>SUM(C25:C122)</f>
        <v>924758</v>
      </c>
      <c r="D123" s="46">
        <f>SUM(D25:D120)</f>
        <v>26319359</v>
      </c>
      <c r="E123" s="46">
        <f>SUM(E25:E120)</f>
        <v>28860689</v>
      </c>
      <c r="F123" s="48">
        <f>SUM(F25:F120)</f>
        <v>273572</v>
      </c>
      <c r="G123" s="46">
        <f>SUM(G25:G120)</f>
        <v>2898508</v>
      </c>
      <c r="H123" s="46">
        <f>F123+G123</f>
        <v>3172080</v>
      </c>
      <c r="I123" s="46">
        <f>SUM(I25:I120)</f>
        <v>2814902</v>
      </c>
      <c r="J123" s="46">
        <f>D123+G123</f>
        <v>29217867</v>
      </c>
      <c r="K123" s="46">
        <f>E123+H123</f>
        <v>32032769</v>
      </c>
      <c r="L123" s="21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2:22" s="8" customFormat="1" ht="13.5" customHeight="1">
      <c r="B124" s="39"/>
      <c r="C124" s="39"/>
      <c r="E124" s="46"/>
      <c r="F124" s="39"/>
      <c r="G124" s="39"/>
      <c r="H124" s="39"/>
      <c r="I124" s="39"/>
      <c r="J124" s="39"/>
      <c r="K124" s="39"/>
      <c r="L124" s="21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12" ht="11.25">
      <c r="A125" s="49"/>
      <c r="B125" s="49"/>
      <c r="C125" s="49"/>
      <c r="D125" s="50"/>
      <c r="E125" s="49"/>
      <c r="F125" s="49"/>
      <c r="G125" s="49"/>
      <c r="H125" s="49"/>
      <c r="I125" s="49"/>
      <c r="J125" s="49"/>
      <c r="K125" s="49"/>
      <c r="L125" s="3"/>
    </row>
    <row r="126" spans="1:12" ht="11.25">
      <c r="A126" s="49" t="s">
        <v>114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3"/>
    </row>
    <row r="127" spans="1:12" ht="11.25">
      <c r="A127" s="51" t="s">
        <v>115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3"/>
    </row>
    <row r="128" spans="1:21" s="53" customFormat="1" ht="9.75">
      <c r="A128" s="52" t="s">
        <v>116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12" ht="11.2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3"/>
    </row>
    <row r="130" spans="1:12" ht="11.25">
      <c r="A130" s="54" t="s">
        <v>117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3"/>
    </row>
    <row r="131" spans="1:12" ht="11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3"/>
    </row>
    <row r="132" spans="1:12" ht="11.2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3"/>
    </row>
    <row r="133" spans="1:12" ht="11.2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3"/>
    </row>
    <row r="134" spans="1:12" ht="11.2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3"/>
    </row>
    <row r="135" spans="1:12" ht="11.2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3"/>
    </row>
    <row r="136" spans="1:12" ht="12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3"/>
    </row>
    <row r="137" spans="1:12" ht="11.2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3"/>
    </row>
    <row r="138" spans="1:12" ht="11.2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3"/>
    </row>
    <row r="139" spans="1:12" ht="11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3"/>
    </row>
    <row r="140" spans="1:12" ht="11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3"/>
    </row>
    <row r="141" spans="1:12" ht="11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3"/>
    </row>
    <row r="142" spans="1:12" ht="11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3"/>
    </row>
    <row r="143" spans="1:12" ht="11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3"/>
    </row>
    <row r="144" spans="1:12" ht="11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3"/>
    </row>
    <row r="145" spans="1:12" ht="11.2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3"/>
    </row>
    <row r="146" spans="1:12" ht="11.2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3"/>
    </row>
    <row r="147" spans="1:12" ht="11.2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3"/>
    </row>
    <row r="148" spans="1:12" ht="11.2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3"/>
    </row>
    <row r="149" spans="1:12" ht="11.2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3"/>
    </row>
    <row r="150" spans="1:12" ht="11.2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3"/>
    </row>
    <row r="151" spans="1:12" ht="11.2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3"/>
    </row>
    <row r="152" spans="1:12" ht="11.2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3"/>
    </row>
    <row r="153" spans="1:12" ht="11.2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3"/>
    </row>
    <row r="154" spans="1:12" ht="12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3"/>
    </row>
    <row r="155" spans="1:12" ht="11.2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3"/>
    </row>
    <row r="156" spans="1:12" ht="11.2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3"/>
    </row>
    <row r="157" spans="1:12" ht="11.2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3"/>
    </row>
    <row r="158" spans="1:12" ht="11.2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3"/>
    </row>
    <row r="159" spans="1:12" ht="11.2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3"/>
    </row>
    <row r="160" spans="1:12" ht="11.2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3"/>
    </row>
    <row r="161" spans="1:12" ht="11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3"/>
    </row>
    <row r="162" spans="1:12" ht="11.2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3"/>
    </row>
    <row r="163" spans="1:12" ht="11.2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3"/>
    </row>
    <row r="164" spans="1:12" ht="11.2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3"/>
    </row>
    <row r="165" spans="1:12" ht="11.2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3"/>
    </row>
    <row r="166" spans="1:12" ht="11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3"/>
    </row>
    <row r="167" spans="1:12" ht="11.2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3"/>
    </row>
    <row r="168" spans="1:12" ht="11.2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3"/>
    </row>
    <row r="169" spans="1:12" ht="11.2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3"/>
    </row>
    <row r="170" spans="1:12" ht="11.2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3"/>
    </row>
    <row r="171" spans="1:12" ht="11.2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3"/>
    </row>
    <row r="172" spans="1:12" ht="11.2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3"/>
    </row>
    <row r="173" spans="1:12" ht="11.2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3"/>
    </row>
    <row r="174" spans="1:12" ht="11.2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3"/>
    </row>
    <row r="175" spans="1:12" ht="11.2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3"/>
    </row>
    <row r="176" spans="1:12" ht="11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3"/>
    </row>
    <row r="177" spans="1:12" ht="11.2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3"/>
    </row>
    <row r="178" spans="1:12" ht="11.2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3"/>
    </row>
    <row r="179" spans="1:12" ht="11.2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3"/>
    </row>
    <row r="180" spans="1:12" ht="11.2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3"/>
    </row>
    <row r="181" spans="1:12" ht="11.2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3"/>
    </row>
    <row r="182" spans="1:12" ht="11.2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3"/>
    </row>
    <row r="183" spans="1:12" ht="11.2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3"/>
    </row>
    <row r="184" spans="1:12" ht="11.2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3"/>
    </row>
    <row r="185" spans="1:12" ht="11.2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3"/>
    </row>
    <row r="186" spans="1:12" ht="11.2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3"/>
    </row>
    <row r="187" spans="1:12" ht="11.2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3"/>
    </row>
    <row r="188" spans="1:12" ht="11.2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3"/>
    </row>
    <row r="189" spans="1:12" ht="11.2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3"/>
    </row>
    <row r="190" spans="1:12" ht="11.2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3"/>
    </row>
    <row r="191" spans="1:12" ht="11.2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3"/>
    </row>
    <row r="192" spans="1:12" ht="11.2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3"/>
    </row>
    <row r="193" spans="1:12" ht="11.2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3"/>
    </row>
    <row r="194" spans="1:12" ht="11.2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3"/>
    </row>
    <row r="195" spans="1:12" ht="11.2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3"/>
    </row>
    <row r="196" spans="1:12" ht="11.2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3"/>
    </row>
    <row r="197" spans="1:12" ht="11.2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3"/>
    </row>
    <row r="198" spans="1:12" ht="11.2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3"/>
    </row>
    <row r="199" spans="1:12" ht="11.2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3"/>
    </row>
    <row r="200" spans="1:12" ht="11.2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3"/>
    </row>
    <row r="201" spans="1:12" ht="11.2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3"/>
    </row>
    <row r="202" spans="1:12" ht="11.2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3"/>
    </row>
    <row r="203" spans="1:12" ht="11.2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3"/>
    </row>
    <row r="204" spans="1:12" ht="11.2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3"/>
    </row>
    <row r="205" spans="1:12" ht="11.2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3"/>
    </row>
    <row r="206" spans="1:12" ht="11.2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3"/>
    </row>
    <row r="207" spans="1:12" ht="11.2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3"/>
    </row>
    <row r="208" spans="1:12" ht="11.2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3"/>
    </row>
    <row r="209" spans="1:12" ht="11.2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3"/>
    </row>
    <row r="210" spans="1:12" ht="11.2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3"/>
    </row>
    <row r="211" spans="1:12" ht="11.2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3"/>
    </row>
    <row r="212" spans="1:12" ht="11.2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3"/>
    </row>
    <row r="213" spans="1:12" ht="11.2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3"/>
    </row>
    <row r="214" spans="1:12" ht="11.2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3"/>
    </row>
    <row r="215" spans="1:12" ht="11.2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3"/>
    </row>
    <row r="216" spans="1:12" ht="11.2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3"/>
    </row>
    <row r="217" spans="1:12" ht="11.2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3"/>
    </row>
    <row r="218" spans="1:12" ht="11.2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3"/>
    </row>
    <row r="219" spans="1:12" ht="11.2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3"/>
    </row>
    <row r="220" spans="1:12" ht="11.2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3"/>
    </row>
    <row r="221" spans="1:12" ht="11.2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3"/>
    </row>
    <row r="222" spans="1:12" ht="11.2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3"/>
    </row>
    <row r="223" spans="1:12" ht="11.2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3"/>
    </row>
    <row r="224" spans="1:12" ht="11.2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3"/>
    </row>
    <row r="225" spans="1:12" ht="11.2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3"/>
    </row>
    <row r="226" spans="1:12" ht="11.2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3"/>
    </row>
    <row r="227" spans="1:12" ht="11.2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3"/>
    </row>
    <row r="228" spans="1:12" ht="11.2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3"/>
    </row>
    <row r="229" spans="1:12" ht="11.2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3"/>
    </row>
    <row r="230" spans="1:12" ht="11.2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3"/>
    </row>
    <row r="231" spans="1:12" ht="11.2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3"/>
    </row>
    <row r="232" spans="1:12" ht="11.2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3"/>
    </row>
    <row r="233" spans="1:12" ht="11.2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3"/>
    </row>
    <row r="234" spans="1:12" ht="11.2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3"/>
    </row>
    <row r="235" spans="1:12" ht="11.2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3"/>
    </row>
    <row r="236" spans="1:12" ht="11.2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3"/>
    </row>
    <row r="237" spans="1:12" ht="11.2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3"/>
    </row>
    <row r="238" spans="1:12" ht="11.2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3"/>
    </row>
    <row r="239" spans="1:12" ht="11.2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3"/>
    </row>
    <row r="240" spans="1:12" ht="11.2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3"/>
    </row>
    <row r="241" spans="1:12" ht="11.2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3"/>
    </row>
    <row r="242" spans="1:12" ht="11.2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3"/>
    </row>
    <row r="243" spans="1:12" ht="11.2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3"/>
    </row>
    <row r="244" spans="1:12" ht="11.2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3"/>
    </row>
    <row r="245" spans="1:12" ht="11.2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3"/>
    </row>
    <row r="246" spans="1:12" ht="11.2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3"/>
    </row>
    <row r="247" spans="1:12" ht="11.2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3"/>
    </row>
    <row r="248" spans="1:12" ht="11.2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3"/>
    </row>
    <row r="249" spans="1:12" ht="11.2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3"/>
    </row>
    <row r="250" spans="1:12" ht="11.2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3"/>
    </row>
    <row r="251" spans="1:12" ht="11.2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3"/>
    </row>
    <row r="252" spans="1:12" ht="11.2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3"/>
    </row>
    <row r="253" spans="1:12" ht="11.2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3"/>
    </row>
    <row r="254" spans="1:12" ht="11.2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3"/>
    </row>
    <row r="255" spans="1:12" ht="11.2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3"/>
    </row>
    <row r="256" spans="1:12" ht="11.2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3"/>
    </row>
    <row r="257" spans="1:12" ht="11.2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3"/>
    </row>
    <row r="258" spans="1:12" ht="11.2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3"/>
    </row>
    <row r="259" spans="1:12" ht="11.2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3"/>
    </row>
    <row r="260" spans="1:12" ht="11.2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3"/>
    </row>
    <row r="261" spans="1:12" ht="11.2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3"/>
    </row>
    <row r="262" spans="1:12" ht="11.2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3"/>
    </row>
    <row r="263" spans="1:12" ht="11.2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3"/>
    </row>
    <row r="264" spans="1:12" ht="11.2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3"/>
    </row>
    <row r="265" spans="1:12" ht="11.2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3"/>
    </row>
    <row r="266" spans="1:12" ht="11.2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3"/>
    </row>
    <row r="267" spans="1:12" ht="11.2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3"/>
    </row>
    <row r="268" spans="1:12" ht="11.2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3"/>
    </row>
    <row r="269" spans="1:12" ht="11.2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3"/>
    </row>
    <row r="270" spans="1:12" ht="11.2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3"/>
    </row>
    <row r="271" spans="1:12" ht="11.2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3"/>
    </row>
    <row r="272" spans="1:12" ht="11.2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3"/>
    </row>
    <row r="273" spans="1:12" ht="11.2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3"/>
    </row>
    <row r="274" spans="1:12" ht="11.2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3"/>
    </row>
    <row r="275" spans="1:12" ht="11.2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3"/>
    </row>
    <row r="276" spans="1:12" ht="11.2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3"/>
    </row>
    <row r="277" spans="1:12" ht="11.2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3"/>
    </row>
    <row r="278" spans="1:12" ht="11.2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3"/>
    </row>
    <row r="279" spans="1:12" ht="11.2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3"/>
    </row>
    <row r="280" spans="1:12" ht="11.2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3"/>
    </row>
    <row r="281" spans="1:12" ht="11.2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3"/>
    </row>
    <row r="282" spans="1:12" ht="11.2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3"/>
    </row>
    <row r="283" spans="1:12" ht="11.2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3"/>
    </row>
    <row r="284" spans="1:12" ht="11.2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3"/>
    </row>
    <row r="285" spans="1:12" ht="11.2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3"/>
    </row>
    <row r="286" spans="1:12" ht="11.2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3"/>
    </row>
    <row r="287" spans="1:12" ht="11.2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3"/>
    </row>
    <row r="288" spans="1:12" ht="11.2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3"/>
    </row>
    <row r="289" spans="1:12" ht="11.2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3"/>
    </row>
    <row r="290" spans="1:12" ht="11.2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3"/>
    </row>
    <row r="291" spans="1:12" ht="11.2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3"/>
    </row>
    <row r="292" spans="1:12" ht="11.2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3"/>
    </row>
    <row r="293" spans="1:12" ht="11.2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3"/>
    </row>
    <row r="294" spans="1:12" ht="11.2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3"/>
    </row>
    <row r="295" spans="1:12" ht="11.2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3"/>
    </row>
    <row r="296" spans="1:12" ht="11.2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3"/>
    </row>
    <row r="297" spans="1:12" ht="11.2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3"/>
    </row>
    <row r="298" spans="1:12" ht="11.2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3"/>
    </row>
    <row r="299" spans="1:12" ht="11.2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3"/>
    </row>
    <row r="300" spans="1:12" ht="11.2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3"/>
    </row>
    <row r="301" spans="1:12" ht="11.2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3"/>
    </row>
    <row r="302" spans="1:12" ht="11.2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3"/>
    </row>
    <row r="303" spans="1:12" ht="11.2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3"/>
    </row>
    <row r="304" spans="1:12" ht="11.2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3"/>
    </row>
    <row r="305" spans="1:12" ht="11.2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3"/>
    </row>
    <row r="306" spans="1:12" ht="11.2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3"/>
    </row>
    <row r="307" spans="1:12" ht="11.2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3"/>
    </row>
    <row r="308" spans="1:12" ht="11.2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3"/>
    </row>
    <row r="309" spans="1:12" ht="11.2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3"/>
    </row>
    <row r="310" spans="1:12" ht="11.2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3"/>
    </row>
    <row r="311" spans="1:12" ht="11.2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3"/>
    </row>
    <row r="312" spans="1:12" ht="11.2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3"/>
    </row>
    <row r="313" spans="1:12" ht="11.2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3"/>
    </row>
    <row r="314" spans="1:12" ht="11.2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3"/>
    </row>
    <row r="315" spans="1:12" ht="11.2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3"/>
    </row>
    <row r="316" spans="1:12" ht="11.2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3"/>
    </row>
    <row r="317" spans="1:12" ht="11.2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3"/>
    </row>
    <row r="318" spans="1:12" ht="11.2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3"/>
    </row>
    <row r="319" spans="1:12" ht="11.2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3"/>
    </row>
    <row r="320" spans="1:12" ht="11.2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3"/>
    </row>
    <row r="321" spans="1:12" ht="11.2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3"/>
    </row>
    <row r="322" spans="1:12" ht="11.2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3"/>
    </row>
    <row r="323" spans="1:12" ht="11.2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3"/>
    </row>
    <row r="324" spans="1:12" ht="11.2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3"/>
    </row>
    <row r="325" spans="1:12" ht="11.2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3"/>
    </row>
    <row r="326" spans="1:12" ht="11.2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3"/>
    </row>
    <row r="327" spans="1:12" ht="11.2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3"/>
    </row>
    <row r="328" spans="1:12" ht="11.2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3"/>
    </row>
    <row r="329" spans="1:12" ht="11.2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3"/>
    </row>
    <row r="330" spans="1:12" ht="11.2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3"/>
    </row>
    <row r="331" spans="1:12" ht="11.2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3"/>
    </row>
    <row r="332" spans="1:12" ht="11.2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3"/>
    </row>
    <row r="333" spans="1:12" ht="11.2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3"/>
    </row>
    <row r="334" spans="1:12" ht="11.2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3"/>
    </row>
    <row r="335" spans="1:12" ht="11.2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3"/>
    </row>
    <row r="336" spans="1:12" ht="11.2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3"/>
    </row>
    <row r="337" spans="1:12" ht="11.2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3"/>
    </row>
    <row r="338" spans="1:12" ht="11.2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3"/>
    </row>
    <row r="339" spans="1:12" ht="11.2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3"/>
    </row>
    <row r="340" spans="1:12" ht="11.2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3"/>
    </row>
    <row r="341" spans="1:12" ht="11.2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3"/>
    </row>
    <row r="342" spans="1:12" ht="11.2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3"/>
    </row>
    <row r="343" spans="1:12" ht="11.2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3"/>
    </row>
    <row r="344" spans="1:12" ht="11.2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3"/>
    </row>
    <row r="345" spans="1:12" ht="11.2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3"/>
    </row>
    <row r="346" spans="1:12" ht="11.2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3"/>
    </row>
    <row r="347" spans="1:12" ht="11.2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3"/>
    </row>
    <row r="348" spans="1:12" ht="11.2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3"/>
    </row>
    <row r="349" spans="1:12" ht="11.2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3"/>
    </row>
    <row r="350" spans="1:12" ht="11.2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3"/>
    </row>
    <row r="351" spans="1:12" ht="11.2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3"/>
    </row>
    <row r="352" spans="1:12" ht="11.2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3"/>
    </row>
    <row r="353" spans="1:12" ht="11.2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3"/>
    </row>
    <row r="354" spans="1:12" ht="11.2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3"/>
    </row>
    <row r="355" spans="1:12" ht="11.2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3"/>
    </row>
    <row r="356" spans="1:12" ht="11.2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3"/>
    </row>
    <row r="357" spans="1:12" ht="11.2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3"/>
    </row>
    <row r="358" spans="1:12" ht="11.2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3"/>
    </row>
    <row r="359" spans="1:12" ht="11.2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3"/>
    </row>
    <row r="360" spans="1:12" ht="11.2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3"/>
    </row>
    <row r="361" spans="1:12" ht="11.2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3"/>
    </row>
    <row r="362" spans="1:12" ht="11.2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3"/>
    </row>
    <row r="363" spans="1:12" ht="11.2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3"/>
    </row>
    <row r="364" spans="1:12" ht="11.2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3"/>
    </row>
    <row r="365" spans="1:12" ht="11.2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3"/>
    </row>
    <row r="366" spans="1:12" ht="11.2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3"/>
    </row>
    <row r="367" spans="1:12" ht="11.2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3"/>
    </row>
    <row r="368" spans="1:12" ht="11.2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3"/>
    </row>
    <row r="369" spans="1:12" ht="11.2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3"/>
    </row>
    <row r="370" spans="1:12" ht="11.2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3"/>
    </row>
    <row r="371" spans="1:12" ht="11.2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3"/>
    </row>
    <row r="372" spans="1:12" ht="11.2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3"/>
    </row>
    <row r="373" spans="1:12" ht="11.25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3"/>
    </row>
    <row r="374" spans="1:12" ht="11.25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3"/>
    </row>
    <row r="375" spans="1:12" ht="11.25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3"/>
    </row>
    <row r="376" spans="1:12" ht="11.25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3"/>
    </row>
    <row r="377" spans="1:12" ht="11.25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3"/>
    </row>
    <row r="378" spans="1:12" ht="11.25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3"/>
    </row>
    <row r="379" spans="1:12" ht="11.25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3"/>
    </row>
    <row r="380" spans="1:12" ht="11.25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3"/>
    </row>
    <row r="381" spans="1:12" ht="11.25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3"/>
    </row>
    <row r="382" spans="1:12" ht="11.25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3"/>
    </row>
    <row r="383" spans="1:12" ht="11.25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3"/>
    </row>
    <row r="384" spans="1:12" ht="11.25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3"/>
    </row>
    <row r="385" spans="1:12" ht="11.25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3"/>
    </row>
    <row r="386" spans="1:12" ht="11.25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3"/>
    </row>
    <row r="387" spans="1:12" ht="11.25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3"/>
    </row>
    <row r="388" spans="1:12" ht="11.25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3"/>
    </row>
    <row r="389" spans="1:12" ht="11.25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3"/>
    </row>
    <row r="390" spans="1:12" ht="11.25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3"/>
    </row>
    <row r="391" spans="1:12" ht="11.25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3"/>
    </row>
    <row r="392" spans="1:12" ht="11.25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3"/>
    </row>
    <row r="393" spans="1:12" ht="11.25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3"/>
    </row>
    <row r="394" spans="1:12" ht="11.25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3"/>
    </row>
    <row r="395" spans="1:12" ht="11.25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3"/>
    </row>
    <row r="396" spans="1:12" ht="11.25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3"/>
    </row>
    <row r="397" spans="1:12" ht="11.25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3"/>
    </row>
    <row r="398" spans="1:12" ht="11.25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3"/>
    </row>
    <row r="399" spans="1:12" ht="11.25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3"/>
    </row>
    <row r="400" spans="1:12" ht="11.25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3"/>
    </row>
    <row r="401" spans="1:12" ht="11.25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3"/>
    </row>
    <row r="402" spans="1:12" ht="11.25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3"/>
    </row>
    <row r="403" spans="1:12" ht="11.25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3"/>
    </row>
    <row r="404" spans="1:12" ht="11.25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3"/>
    </row>
    <row r="405" spans="1:12" ht="11.25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3"/>
    </row>
    <row r="406" spans="1:12" ht="11.25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3"/>
    </row>
    <row r="407" spans="1:12" ht="11.25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3"/>
    </row>
    <row r="408" spans="1:12" ht="11.25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3"/>
    </row>
    <row r="409" spans="1:12" ht="11.25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3"/>
    </row>
    <row r="410" spans="1:12" ht="11.25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3"/>
    </row>
    <row r="411" spans="1:12" ht="11.25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3"/>
    </row>
    <row r="412" spans="1:12" ht="11.25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3"/>
    </row>
    <row r="413" spans="1:12" ht="11.25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3"/>
    </row>
    <row r="414" spans="1:12" ht="11.25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3"/>
    </row>
    <row r="415" spans="1:12" ht="11.25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3"/>
    </row>
    <row r="416" spans="1:12" ht="11.25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3"/>
    </row>
    <row r="417" spans="1:12" ht="11.25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3"/>
    </row>
    <row r="418" spans="1:12" ht="11.25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3"/>
    </row>
    <row r="419" spans="1:12" ht="11.25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3"/>
    </row>
    <row r="420" spans="1:12" ht="11.25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3"/>
    </row>
    <row r="421" spans="1:12" ht="11.25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3"/>
    </row>
    <row r="422" spans="1:12" ht="11.25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3"/>
    </row>
    <row r="423" spans="1:12" ht="11.25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3"/>
    </row>
    <row r="424" spans="1:12" ht="11.25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3"/>
    </row>
    <row r="425" spans="1:12" ht="11.25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3"/>
    </row>
    <row r="426" spans="1:12" ht="11.25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3"/>
    </row>
    <row r="427" spans="1:12" ht="11.25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3"/>
    </row>
    <row r="428" spans="1:12" ht="11.25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3"/>
    </row>
    <row r="429" spans="1:12" ht="11.25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3"/>
    </row>
    <row r="430" spans="1:12" ht="11.25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3"/>
    </row>
    <row r="431" spans="1:12" ht="11.25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3"/>
    </row>
    <row r="432" spans="1:12" ht="11.25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3"/>
    </row>
    <row r="433" spans="1:12" ht="11.25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3"/>
    </row>
    <row r="434" spans="1:12" ht="11.25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3"/>
    </row>
    <row r="435" spans="1:12" ht="11.25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3"/>
    </row>
    <row r="436" spans="1:12" ht="11.25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3"/>
    </row>
    <row r="437" spans="1:12" ht="11.25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3"/>
    </row>
    <row r="438" spans="1:12" ht="11.25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3"/>
    </row>
    <row r="439" spans="1:12" ht="11.25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3"/>
    </row>
    <row r="440" spans="1:12" ht="11.25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3"/>
    </row>
    <row r="441" spans="1:12" ht="11.25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3"/>
    </row>
    <row r="442" spans="1:12" ht="11.25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3"/>
    </row>
    <row r="443" spans="1:12" ht="11.25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3"/>
    </row>
    <row r="444" spans="1:12" ht="11.25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3"/>
    </row>
    <row r="445" spans="1:12" ht="11.25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3"/>
    </row>
    <row r="446" spans="1:12" ht="11.25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3"/>
    </row>
    <row r="447" spans="1:12" ht="11.25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3"/>
    </row>
    <row r="448" spans="1:12" ht="11.25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3"/>
    </row>
    <row r="449" spans="1:12" ht="11.25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3"/>
    </row>
    <row r="450" spans="1:12" ht="11.25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3"/>
    </row>
    <row r="451" spans="1:12" ht="11.25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3"/>
    </row>
    <row r="452" spans="1:12" ht="11.25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3"/>
    </row>
    <row r="453" spans="1:12" ht="11.25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3"/>
    </row>
    <row r="454" spans="1:12" ht="11.25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3"/>
    </row>
    <row r="455" spans="1:12" ht="11.25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3"/>
    </row>
    <row r="456" spans="1:12" ht="11.25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3"/>
    </row>
    <row r="457" spans="1:12" ht="11.25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3"/>
    </row>
    <row r="458" spans="1:12" ht="11.25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3"/>
    </row>
    <row r="459" spans="1:12" ht="11.25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3"/>
    </row>
    <row r="460" spans="1:12" ht="11.25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3"/>
    </row>
    <row r="461" spans="1:12" ht="11.25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3"/>
    </row>
    <row r="462" spans="1:12" ht="11.25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3"/>
    </row>
    <row r="463" spans="1:12" ht="11.25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3"/>
    </row>
    <row r="464" spans="1:12" ht="11.25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3"/>
    </row>
    <row r="465" spans="1:12" ht="11.25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3"/>
    </row>
    <row r="466" spans="1:12" ht="11.25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3"/>
    </row>
    <row r="467" spans="1:12" ht="11.25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3"/>
    </row>
    <row r="468" spans="1:12" ht="11.25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3"/>
    </row>
    <row r="469" spans="1:12" ht="11.25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3"/>
    </row>
    <row r="470" spans="1:12" ht="11.25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3"/>
    </row>
    <row r="471" spans="1:12" ht="11.25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3"/>
    </row>
    <row r="472" spans="1:12" ht="11.25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3"/>
    </row>
    <row r="473" spans="1:12" ht="11.25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3"/>
    </row>
    <row r="474" spans="1:12" ht="11.25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3"/>
    </row>
    <row r="475" spans="1:12" ht="11.25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3"/>
    </row>
    <row r="476" spans="1:12" ht="11.25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3"/>
    </row>
    <row r="477" spans="1:12" ht="11.25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3"/>
    </row>
    <row r="478" spans="1:12" ht="11.25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3"/>
    </row>
    <row r="479" spans="1:12" ht="11.25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3"/>
    </row>
    <row r="480" spans="1:12" ht="11.25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3"/>
    </row>
    <row r="481" spans="1:12" ht="11.25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3"/>
    </row>
    <row r="482" spans="1:12" ht="11.25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3"/>
    </row>
    <row r="483" spans="1:12" ht="11.25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3"/>
    </row>
    <row r="484" spans="1:12" ht="11.25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3"/>
    </row>
    <row r="485" spans="1:12" ht="11.25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3"/>
    </row>
    <row r="486" spans="1:12" ht="11.25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3"/>
    </row>
    <row r="487" spans="1:12" ht="11.25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3"/>
    </row>
    <row r="488" spans="1:12" ht="11.25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3"/>
    </row>
    <row r="489" spans="1:12" ht="11.25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3"/>
    </row>
    <row r="490" spans="1:12" ht="11.25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3"/>
    </row>
    <row r="491" spans="1:12" ht="11.25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3"/>
    </row>
    <row r="492" spans="1:12" ht="11.25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3"/>
    </row>
    <row r="493" spans="1:12" ht="11.25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3"/>
    </row>
    <row r="494" spans="1:12" ht="11.25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3"/>
    </row>
    <row r="495" spans="1:12" ht="11.25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3"/>
    </row>
    <row r="496" spans="1:12" ht="11.25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3"/>
    </row>
    <row r="497" spans="1:12" ht="11.25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3"/>
    </row>
    <row r="498" spans="1:12" ht="11.25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3"/>
    </row>
    <row r="499" spans="1:12" ht="11.25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3"/>
    </row>
    <row r="500" spans="1:12" ht="11.25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3"/>
    </row>
    <row r="501" spans="1:12" ht="11.25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3"/>
    </row>
    <row r="502" spans="1:12" ht="11.25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3"/>
    </row>
    <row r="503" spans="1:12" ht="11.25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3"/>
    </row>
    <row r="504" spans="1:12" ht="11.25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3"/>
    </row>
    <row r="505" spans="1:12" ht="11.25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3"/>
    </row>
    <row r="506" spans="1:12" ht="11.25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3"/>
    </row>
    <row r="507" spans="1:12" ht="11.25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3"/>
    </row>
    <row r="508" spans="1:12" ht="11.25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3"/>
    </row>
    <row r="509" spans="1:12" ht="11.25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3"/>
    </row>
    <row r="510" spans="1:12" ht="11.25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3"/>
    </row>
    <row r="511" spans="1:12" ht="11.25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3"/>
    </row>
    <row r="512" spans="1:12" ht="11.25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3"/>
    </row>
    <row r="513" spans="1:12" ht="11.25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3"/>
    </row>
    <row r="514" spans="1:12" ht="11.25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3"/>
    </row>
    <row r="515" spans="1:12" ht="11.25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3"/>
    </row>
    <row r="516" spans="1:12" ht="11.25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3"/>
    </row>
    <row r="517" spans="1:12" ht="11.25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3"/>
    </row>
    <row r="518" spans="1:12" ht="11.25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3"/>
    </row>
    <row r="519" spans="1:12" ht="11.25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3"/>
    </row>
    <row r="520" spans="1:12" ht="11.25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3"/>
    </row>
    <row r="521" spans="1:12" ht="11.25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3"/>
    </row>
    <row r="522" spans="1:12" ht="11.25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5"/>
    </row>
    <row r="523" spans="1:12" ht="11.25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5"/>
    </row>
    <row r="524" spans="1:12" ht="11.25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5"/>
    </row>
    <row r="525" spans="1:12" ht="11.25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5"/>
    </row>
    <row r="526" spans="1:12" ht="11.25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5"/>
    </row>
    <row r="527" spans="1:12" ht="11.25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5"/>
    </row>
    <row r="528" spans="1:12" ht="11.25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5"/>
    </row>
    <row r="529" spans="1:12" ht="11.25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5"/>
    </row>
    <row r="530" spans="1:12" ht="11.25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5"/>
    </row>
    <row r="531" spans="1:12" ht="11.25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5"/>
    </row>
    <row r="532" spans="1:12" ht="11.25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5"/>
    </row>
    <row r="533" spans="1:12" ht="11.25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5"/>
    </row>
    <row r="534" spans="1:12" ht="11.25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5"/>
    </row>
    <row r="535" spans="1:12" ht="11.25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5"/>
    </row>
    <row r="536" spans="1:12" ht="11.25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5"/>
    </row>
    <row r="537" spans="1:12" ht="11.25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5"/>
    </row>
    <row r="538" spans="1:12" ht="11.25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5"/>
    </row>
    <row r="539" spans="1:12" ht="11.25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5"/>
    </row>
    <row r="540" spans="1:12" ht="11.25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5"/>
    </row>
    <row r="541" spans="1:12" ht="11.25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5"/>
    </row>
    <row r="542" spans="1:12" ht="11.25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5"/>
    </row>
    <row r="543" spans="1:12" ht="11.25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5"/>
    </row>
    <row r="544" spans="1:12" ht="11.25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5"/>
    </row>
    <row r="545" spans="1:12" ht="11.25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5"/>
    </row>
    <row r="546" spans="1:12" ht="11.25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5"/>
    </row>
    <row r="547" spans="1:12" ht="11.25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5"/>
    </row>
    <row r="548" spans="1:12" ht="11.25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5"/>
    </row>
    <row r="549" spans="1:12" ht="11.25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5"/>
    </row>
    <row r="550" spans="1:12" ht="11.25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5"/>
    </row>
    <row r="551" spans="1:12" ht="11.25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5"/>
    </row>
    <row r="552" spans="1:12" ht="11.25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5"/>
    </row>
    <row r="553" spans="1:12" ht="11.25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5"/>
    </row>
    <row r="554" spans="1:12" ht="11.25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5"/>
    </row>
    <row r="555" spans="1:12" ht="11.25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5"/>
    </row>
    <row r="556" spans="1:12" ht="11.25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5"/>
    </row>
    <row r="557" spans="1:12" ht="11.25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5"/>
    </row>
    <row r="558" spans="1:12" ht="11.25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5"/>
    </row>
    <row r="559" spans="1:12" ht="11.25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5"/>
    </row>
    <row r="560" spans="1:12" ht="11.25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5"/>
    </row>
    <row r="561" spans="1:12" ht="11.25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5"/>
    </row>
    <row r="562" spans="1:12" ht="11.25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5"/>
    </row>
    <row r="563" spans="1:12" ht="11.25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5"/>
    </row>
    <row r="564" spans="1:12" ht="11.25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5"/>
    </row>
    <row r="565" spans="1:12" ht="11.25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5"/>
    </row>
    <row r="566" spans="1:12" ht="11.25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5"/>
    </row>
    <row r="567" spans="1:12" ht="11.25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5"/>
    </row>
    <row r="568" spans="1:12" ht="11.25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5"/>
    </row>
    <row r="569" spans="1:12" ht="11.25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5"/>
    </row>
    <row r="570" spans="1:12" ht="11.25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5"/>
    </row>
    <row r="571" spans="1:12" ht="11.25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5"/>
    </row>
    <row r="572" spans="1:12" ht="11.25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5"/>
    </row>
    <row r="573" spans="1:12" ht="11.25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5"/>
    </row>
    <row r="574" spans="1:12" ht="11.25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5"/>
    </row>
    <row r="575" spans="1:12" ht="11.25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5"/>
    </row>
    <row r="576" spans="1:12" ht="11.25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5"/>
    </row>
    <row r="577" spans="1:12" ht="11.25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5"/>
    </row>
    <row r="578" spans="1:12" ht="11.25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5"/>
    </row>
    <row r="579" spans="1:12" ht="11.25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5"/>
    </row>
    <row r="580" spans="1:12" ht="11.25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5"/>
    </row>
    <row r="581" spans="1:12" ht="11.25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5"/>
    </row>
    <row r="582" spans="1:12" ht="11.25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5"/>
    </row>
    <row r="583" spans="1:12" ht="11.25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5"/>
    </row>
    <row r="584" spans="1:12" ht="11.25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5"/>
    </row>
    <row r="585" spans="1:12" ht="11.25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5"/>
    </row>
    <row r="586" spans="1:12" ht="11.25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5"/>
    </row>
    <row r="587" spans="1:12" ht="11.25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5"/>
    </row>
    <row r="588" spans="1:12" ht="11.25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5"/>
    </row>
    <row r="589" spans="1:12" ht="11.25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5"/>
    </row>
    <row r="590" spans="1:12" ht="11.25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5"/>
    </row>
    <row r="591" spans="1:12" ht="11.25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5"/>
    </row>
    <row r="592" spans="1:12" ht="11.25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5"/>
    </row>
    <row r="593" spans="1:12" ht="11.25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5"/>
    </row>
    <row r="594" spans="1:12" ht="11.25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5"/>
    </row>
    <row r="595" spans="1:12" ht="11.25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5"/>
    </row>
    <row r="596" spans="1:12" ht="11.25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5"/>
    </row>
    <row r="597" spans="1:12" ht="11.25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5"/>
    </row>
    <row r="598" spans="1:12" ht="11.25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5"/>
    </row>
    <row r="599" spans="1:12" ht="11.25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5"/>
    </row>
    <row r="600" spans="1:12" ht="11.25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5"/>
    </row>
    <row r="601" spans="1:12" ht="11.25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5"/>
    </row>
    <row r="602" spans="1:12" ht="11.25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5"/>
    </row>
    <row r="603" spans="1:12" ht="11.25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5"/>
    </row>
    <row r="604" spans="1:12" ht="11.25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5"/>
    </row>
    <row r="605" spans="1:12" ht="11.25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5"/>
    </row>
    <row r="606" spans="1:12" ht="11.25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5"/>
    </row>
  </sheetData>
  <sheetProtection selectLockedCells="1" selectUnlockedCells="1"/>
  <mergeCells count="11">
    <mergeCell ref="A1:K1"/>
    <mergeCell ref="D2:F2"/>
    <mergeCell ref="A5:K5"/>
    <mergeCell ref="A7:K7"/>
    <mergeCell ref="B21:C21"/>
    <mergeCell ref="F22:H22"/>
    <mergeCell ref="B23:C23"/>
    <mergeCell ref="A9:K9"/>
    <mergeCell ref="A12:K12"/>
    <mergeCell ref="A14:K14"/>
    <mergeCell ref="A15:K15"/>
  </mergeCells>
  <printOptions horizontalCentered="1" verticalCentered="1"/>
  <pageMargins left="0.2361111111111111" right="0.15763888888888888" top="0.2361111111111111" bottom="0.35416666666666663" header="0.5118055555555555" footer="0.1965277777777777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dgddi</cp:lastModifiedBy>
  <cp:lastPrinted>2016-07-04T13:48:50Z</cp:lastPrinted>
  <dcterms:created xsi:type="dcterms:W3CDTF">2014-10-01T08:21:52Z</dcterms:created>
  <dcterms:modified xsi:type="dcterms:W3CDTF">2016-07-21T14:43:50Z</dcterms:modified>
  <cp:category/>
  <cp:version/>
  <cp:contentType/>
  <cp:contentStatus/>
</cp:coreProperties>
</file>