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<sst xmlns="http://schemas.openxmlformats.org/spreadsheetml/2006/main" count="130" uniqueCount="123">
  <si>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</si>
  <si>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</si>
  <si>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</si>
  <si>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</si>
  <si>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</si>
  <si>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</si>
  <si>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</si>
  <si>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</si>
  <si>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</si>
  <si>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</si>
  <si>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</si>
  <si>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</si>
  <si>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</si>
  <si>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</si>
  <si>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</si>
  <si>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</si>
  <si>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</si>
  <si>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</si>
  <si>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</si>
  <si>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</si>
  <si>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</si>
  <si>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</si>
  <si>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</si>
  <si>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</si>
  <si>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</si>
  <si>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</si>
  <si>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</si>
  <si>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</si>
  <si>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</si>
  <si>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</si>
  <si>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</si>
  <si>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</si>
  <si>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</si>
  <si>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</si>
  <si>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</si>
  <si>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</si>
  <si>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</si>
  <si>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</si>
  <si>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</si>
  <si>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</si>
  <si>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</si>
  <si>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</si>
  <si>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</si>
  <si>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</si>
  <si>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</si>
  <si>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</si>
  <si>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</si>
  <si>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</si>
  <si>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</si>
  <si>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</si>
  <si>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</si>
  <si>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</si>
  <si>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</si>
  <si>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</si>
  <si>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</si>
  <si>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</si>
  <si>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</si>
  <si>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</si>
  <si>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</si>
  <si>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</si>
  <si>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</si>
  <si>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</si>
  <si>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</si>
  <si>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</si>
  <si>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</si>
  <si>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</si>
  <si>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</si>
  <si>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</si>
  <si>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</si>
  <si>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</si>
  <si>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</si>
  <si>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</si>
  <si>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</si>
  <si>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</si>
  <si>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</si>
  <si>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</si>
  <si>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</si>
  <si>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</si>
  <si>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</si>
  <si>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</si>
  <si>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</si>
  <si>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</si>
  <si>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</si>
  <si>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</si>
  <si>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</si>
  <si>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</si>
  <si>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</si>
  <si>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</si>
  <si>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</si>
  <si>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</si>
  <si>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</si>
  <si>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</si>
  <si>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</si>
  <si>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</si>
  <si>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</si>
  <si>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</si>
  <si>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</si>
  <si>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</si>
  <si>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</si>
  <si>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</si>
  <si>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</si>
  <si>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</si>
  <si>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</si>
  <si>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</si>
  <si>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</si>
  <si>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</si>
  <si>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</si>
  <si>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</si>
  <si>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</si>
  <si>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</si>
  <si>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</si>
  <si>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</si>
  <si>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</si>
  <si>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</si>
  <si>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</si>
  <si>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</si>
  <si>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</si>
  <si>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</si>
  <si>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L'ÉCONOMIE  </t>
  </si>
  <si>
    <t xml:space="preserve">        ET DES FINANCES</t>
  </si>
  <si>
    <t>CAMPAGNE 2016-2017</t>
  </si>
  <si>
    <t>MOIS D'OCTOBRE</t>
  </si>
  <si>
    <t>OCTOBRE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</si>
</sst>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N17" sqref="N17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119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 t="s">
        <v>116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120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2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122</v>
      </c>
      <c r="C23" s="59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1666</v>
      </c>
      <c r="C25" s="52">
        <v>114</v>
      </c>
      <c r="D25" s="39">
        <v>3643</v>
      </c>
      <c r="E25" s="40">
        <f>SUM(B25:D25)</f>
        <v>5423</v>
      </c>
      <c r="F25" s="52">
        <v>467</v>
      </c>
      <c r="G25" s="41">
        <v>786</v>
      </c>
      <c r="H25" s="42">
        <f>SUM(F25:G25)</f>
        <v>1253</v>
      </c>
      <c r="I25" s="42">
        <f>SUM(B25+C25+F25)</f>
        <v>2247</v>
      </c>
      <c r="J25" s="42">
        <f>D25+G25</f>
        <v>4429</v>
      </c>
      <c r="K25" s="42">
        <f>SUM(I25:J25)</f>
        <v>6676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9986</v>
      </c>
      <c r="C26" s="52">
        <v>0</v>
      </c>
      <c r="D26" s="39">
        <v>14029</v>
      </c>
      <c r="E26" s="40">
        <f aca="true" t="shared" si="0" ref="E26:E89">SUM(B26:D26)</f>
        <v>24015</v>
      </c>
      <c r="F26" s="52">
        <v>431</v>
      </c>
      <c r="G26" s="41">
        <v>103</v>
      </c>
      <c r="H26" s="42">
        <f aca="true" t="shared" si="1" ref="H26:H89">SUM(F26:G26)</f>
        <v>534</v>
      </c>
      <c r="I26" s="42">
        <f aca="true" t="shared" si="2" ref="I26:I89">SUM(B26+C26+F26)</f>
        <v>10417</v>
      </c>
      <c r="J26" s="42">
        <f aca="true" t="shared" si="3" ref="J26:J41">SUM(D26+G26)</f>
        <v>14132</v>
      </c>
      <c r="K26" s="42">
        <f aca="true" t="shared" si="4" ref="K26:K89">SUM(I26:J26)</f>
        <v>24549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1502</v>
      </c>
      <c r="C27" s="52">
        <v>5</v>
      </c>
      <c r="D27" s="39">
        <v>3538</v>
      </c>
      <c r="E27" s="40">
        <f t="shared" si="0"/>
        <v>5045</v>
      </c>
      <c r="F27" s="52">
        <v>155</v>
      </c>
      <c r="G27" s="41">
        <v>543</v>
      </c>
      <c r="H27" s="42">
        <f t="shared" si="1"/>
        <v>698</v>
      </c>
      <c r="I27" s="42">
        <f t="shared" si="2"/>
        <v>1662</v>
      </c>
      <c r="J27" s="42">
        <f t="shared" si="3"/>
        <v>4081</v>
      </c>
      <c r="K27" s="42">
        <f t="shared" si="4"/>
        <v>5743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577</v>
      </c>
      <c r="C28" s="52">
        <v>978</v>
      </c>
      <c r="D28" s="39">
        <v>7067</v>
      </c>
      <c r="E28" s="40">
        <f t="shared" si="0"/>
        <v>8622</v>
      </c>
      <c r="F28" s="52">
        <v>406</v>
      </c>
      <c r="G28" s="41">
        <v>1210</v>
      </c>
      <c r="H28" s="42">
        <f t="shared" si="1"/>
        <v>1616</v>
      </c>
      <c r="I28" s="42">
        <f t="shared" si="2"/>
        <v>1961</v>
      </c>
      <c r="J28" s="42">
        <f t="shared" si="3"/>
        <v>8277</v>
      </c>
      <c r="K28" s="42">
        <f t="shared" si="4"/>
        <v>10238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126</v>
      </c>
      <c r="D29" s="39">
        <v>860</v>
      </c>
      <c r="E29" s="40">
        <f t="shared" si="0"/>
        <v>986</v>
      </c>
      <c r="F29" s="52">
        <v>20</v>
      </c>
      <c r="G29" s="41">
        <v>11</v>
      </c>
      <c r="H29" s="42">
        <f t="shared" si="1"/>
        <v>31</v>
      </c>
      <c r="I29" s="42">
        <f t="shared" si="2"/>
        <v>146</v>
      </c>
      <c r="J29" s="42">
        <f t="shared" si="3"/>
        <v>871</v>
      </c>
      <c r="K29" s="42">
        <f t="shared" si="4"/>
        <v>1017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>
        <v>0</v>
      </c>
      <c r="H30" s="42">
        <f t="shared" si="1"/>
        <v>0</v>
      </c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6217</v>
      </c>
      <c r="C31" s="52">
        <v>40317</v>
      </c>
      <c r="D31" s="39">
        <v>121801</v>
      </c>
      <c r="E31" s="40">
        <f t="shared" si="0"/>
        <v>168335</v>
      </c>
      <c r="F31" s="52">
        <v>5012</v>
      </c>
      <c r="G31" s="41">
        <v>7885</v>
      </c>
      <c r="H31" s="42">
        <f t="shared" si="1"/>
        <v>12897</v>
      </c>
      <c r="I31" s="42">
        <f t="shared" si="2"/>
        <v>51546</v>
      </c>
      <c r="J31" s="42">
        <f t="shared" si="3"/>
        <v>129686</v>
      </c>
      <c r="K31" s="42">
        <f t="shared" si="4"/>
        <v>181232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/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70</v>
      </c>
      <c r="D33" s="39">
        <v>263</v>
      </c>
      <c r="E33" s="40">
        <f t="shared" si="0"/>
        <v>333</v>
      </c>
      <c r="F33" s="52">
        <v>0</v>
      </c>
      <c r="G33" s="41">
        <v>9</v>
      </c>
      <c r="H33" s="42">
        <f t="shared" si="1"/>
        <v>9</v>
      </c>
      <c r="I33" s="42">
        <f t="shared" si="2"/>
        <v>70</v>
      </c>
      <c r="J33" s="42">
        <f t="shared" si="3"/>
        <v>272</v>
      </c>
      <c r="K33" s="42">
        <f t="shared" si="4"/>
        <v>342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24288</v>
      </c>
      <c r="C34" s="52">
        <v>0</v>
      </c>
      <c r="D34" s="39">
        <v>27736</v>
      </c>
      <c r="E34" s="40">
        <f t="shared" si="0"/>
        <v>52024</v>
      </c>
      <c r="F34" s="52">
        <v>4053</v>
      </c>
      <c r="G34" s="41">
        <v>1768</v>
      </c>
      <c r="H34" s="42">
        <f t="shared" si="1"/>
        <v>5821</v>
      </c>
      <c r="I34" s="42">
        <f t="shared" si="2"/>
        <v>28341</v>
      </c>
      <c r="J34" s="42">
        <f t="shared" si="3"/>
        <v>29504</v>
      </c>
      <c r="K34" s="42">
        <f t="shared" si="4"/>
        <v>57845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53583</v>
      </c>
      <c r="C35" s="52">
        <v>234598</v>
      </c>
      <c r="D35" s="39">
        <v>718214</v>
      </c>
      <c r="E35" s="40">
        <f t="shared" si="0"/>
        <v>1006395</v>
      </c>
      <c r="F35" s="52">
        <v>65955</v>
      </c>
      <c r="G35" s="41">
        <v>179410</v>
      </c>
      <c r="H35" s="42">
        <f t="shared" si="1"/>
        <v>245365</v>
      </c>
      <c r="I35" s="42">
        <f t="shared" si="2"/>
        <v>354136</v>
      </c>
      <c r="J35" s="42">
        <f t="shared" si="3"/>
        <v>897624</v>
      </c>
      <c r="K35" s="42">
        <f t="shared" si="4"/>
        <v>1251760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619</v>
      </c>
      <c r="C36" s="52">
        <v>28</v>
      </c>
      <c r="D36" s="39">
        <v>2122</v>
      </c>
      <c r="E36" s="40">
        <f t="shared" si="0"/>
        <v>2769</v>
      </c>
      <c r="F36" s="52">
        <v>63</v>
      </c>
      <c r="G36" s="41">
        <v>307</v>
      </c>
      <c r="H36" s="42">
        <f t="shared" si="1"/>
        <v>370</v>
      </c>
      <c r="I36" s="42">
        <f t="shared" si="2"/>
        <v>710</v>
      </c>
      <c r="J36" s="42">
        <f t="shared" si="3"/>
        <v>2429</v>
      </c>
      <c r="K36" s="42">
        <f t="shared" si="4"/>
        <v>3139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12085</v>
      </c>
      <c r="C37" s="52">
        <v>9007</v>
      </c>
      <c r="D37" s="39">
        <v>74894</v>
      </c>
      <c r="E37" s="40">
        <f t="shared" si="0"/>
        <v>95986</v>
      </c>
      <c r="F37" s="52">
        <v>1390</v>
      </c>
      <c r="G37" s="41">
        <v>2864</v>
      </c>
      <c r="H37" s="42">
        <f t="shared" si="1"/>
        <v>4254</v>
      </c>
      <c r="I37" s="42">
        <f t="shared" si="2"/>
        <v>22482</v>
      </c>
      <c r="J37" s="42">
        <f t="shared" si="3"/>
        <v>77758</v>
      </c>
      <c r="K37" s="42">
        <f t="shared" si="4"/>
        <v>100240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3</v>
      </c>
      <c r="C39" s="52">
        <v>6</v>
      </c>
      <c r="D39" s="39">
        <v>34</v>
      </c>
      <c r="E39" s="40">
        <f t="shared" si="0"/>
        <v>43</v>
      </c>
      <c r="F39" s="52">
        <v>0</v>
      </c>
      <c r="G39" s="41">
        <v>0</v>
      </c>
      <c r="H39" s="42">
        <f t="shared" si="1"/>
        <v>0</v>
      </c>
      <c r="I39" s="42">
        <f t="shared" si="2"/>
        <v>9</v>
      </c>
      <c r="J39" s="42">
        <f t="shared" si="3"/>
        <v>34</v>
      </c>
      <c r="K39" s="42">
        <f t="shared" si="4"/>
        <v>43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154168</v>
      </c>
      <c r="C40" s="52">
        <v>1223</v>
      </c>
      <c r="D40" s="39">
        <v>5573</v>
      </c>
      <c r="E40" s="40">
        <f t="shared" si="0"/>
        <v>160964</v>
      </c>
      <c r="F40" s="52">
        <v>50923</v>
      </c>
      <c r="G40" s="41">
        <v>2424</v>
      </c>
      <c r="H40" s="42">
        <f t="shared" si="1"/>
        <v>53347</v>
      </c>
      <c r="I40" s="42">
        <f t="shared" si="2"/>
        <v>206314</v>
      </c>
      <c r="J40" s="42">
        <f t="shared" si="3"/>
        <v>7997</v>
      </c>
      <c r="K40" s="42">
        <f t="shared" si="4"/>
        <v>214311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156036</v>
      </c>
      <c r="C41" s="52">
        <v>5832</v>
      </c>
      <c r="D41" s="39">
        <v>26248</v>
      </c>
      <c r="E41" s="40">
        <f t="shared" si="0"/>
        <v>188116</v>
      </c>
      <c r="F41" s="52">
        <v>15323</v>
      </c>
      <c r="G41" s="41">
        <v>15838</v>
      </c>
      <c r="H41" s="42">
        <f t="shared" si="1"/>
        <v>31161</v>
      </c>
      <c r="I41" s="42">
        <f t="shared" si="2"/>
        <v>177191</v>
      </c>
      <c r="J41" s="42">
        <f t="shared" si="3"/>
        <v>42086</v>
      </c>
      <c r="K41" s="42">
        <f t="shared" si="4"/>
        <v>219277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19219</v>
      </c>
      <c r="C42" s="52">
        <v>139</v>
      </c>
      <c r="D42" s="39">
        <v>40159</v>
      </c>
      <c r="E42" s="40">
        <f t="shared" si="0"/>
        <v>59517</v>
      </c>
      <c r="F42" s="52">
        <v>86</v>
      </c>
      <c r="G42" s="41">
        <v>83</v>
      </c>
      <c r="H42" s="42">
        <f t="shared" si="1"/>
        <v>169</v>
      </c>
      <c r="I42" s="42">
        <f t="shared" si="2"/>
        <v>19444</v>
      </c>
      <c r="J42" s="42">
        <f aca="true" t="shared" si="5" ref="J42:J87">SUM(D42+G42)</f>
        <v>40242</v>
      </c>
      <c r="K42" s="42">
        <f t="shared" si="4"/>
        <v>59686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73</v>
      </c>
      <c r="D43" s="39">
        <v>344</v>
      </c>
      <c r="E43" s="40">
        <f t="shared" si="0"/>
        <v>417</v>
      </c>
      <c r="F43" s="52">
        <v>0</v>
      </c>
      <c r="G43" s="41">
        <v>0</v>
      </c>
      <c r="H43" s="42">
        <f t="shared" si="1"/>
        <v>0</v>
      </c>
      <c r="I43" s="42">
        <f t="shared" si="2"/>
        <v>73</v>
      </c>
      <c r="J43" s="42">
        <f t="shared" si="5"/>
        <v>344</v>
      </c>
      <c r="K43" s="42">
        <f t="shared" si="4"/>
        <v>417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935</v>
      </c>
      <c r="C44" s="52">
        <v>180</v>
      </c>
      <c r="D44" s="39">
        <v>5113</v>
      </c>
      <c r="E44" s="40">
        <f t="shared" si="0"/>
        <v>6228</v>
      </c>
      <c r="F44" s="52">
        <v>182</v>
      </c>
      <c r="G44" s="41">
        <v>780</v>
      </c>
      <c r="H44" s="42">
        <f t="shared" si="1"/>
        <v>962</v>
      </c>
      <c r="I44" s="42">
        <f t="shared" si="2"/>
        <v>1297</v>
      </c>
      <c r="J44" s="42">
        <f t="shared" si="5"/>
        <v>5893</v>
      </c>
      <c r="K44" s="42">
        <f t="shared" si="4"/>
        <v>7190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4282</v>
      </c>
      <c r="C45" s="52">
        <v>8354</v>
      </c>
      <c r="D45" s="39">
        <v>57475</v>
      </c>
      <c r="E45" s="40">
        <f t="shared" si="0"/>
        <v>70111</v>
      </c>
      <c r="F45" s="52">
        <v>1472</v>
      </c>
      <c r="G45" s="41">
        <v>9922</v>
      </c>
      <c r="H45" s="42">
        <f t="shared" si="1"/>
        <v>11394</v>
      </c>
      <c r="I45" s="42">
        <f t="shared" si="2"/>
        <v>14108</v>
      </c>
      <c r="J45" s="42">
        <f t="shared" si="5"/>
        <v>67397</v>
      </c>
      <c r="K45" s="42">
        <f t="shared" si="4"/>
        <v>81505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241958</v>
      </c>
      <c r="C46" s="52">
        <v>112</v>
      </c>
      <c r="D46" s="39">
        <v>218903</v>
      </c>
      <c r="E46" s="40">
        <f t="shared" si="0"/>
        <v>460973</v>
      </c>
      <c r="F46" s="52">
        <v>25893</v>
      </c>
      <c r="G46" s="41">
        <v>137062</v>
      </c>
      <c r="H46" s="42">
        <f t="shared" si="1"/>
        <v>162955</v>
      </c>
      <c r="I46" s="42">
        <f t="shared" si="2"/>
        <v>267963</v>
      </c>
      <c r="J46" s="42">
        <f t="shared" si="5"/>
        <v>355965</v>
      </c>
      <c r="K46" s="42">
        <f t="shared" si="4"/>
        <v>623928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28564</v>
      </c>
      <c r="C49" s="52">
        <v>322</v>
      </c>
      <c r="D49" s="39">
        <v>83524</v>
      </c>
      <c r="E49" s="40">
        <f t="shared" si="0"/>
        <v>112410</v>
      </c>
      <c r="F49" s="52">
        <v>1234</v>
      </c>
      <c r="G49" s="41">
        <v>2199</v>
      </c>
      <c r="H49" s="42">
        <f t="shared" si="1"/>
        <v>3433</v>
      </c>
      <c r="I49" s="42">
        <f t="shared" si="2"/>
        <v>30120</v>
      </c>
      <c r="J49" s="42">
        <f t="shared" si="5"/>
        <v>85723</v>
      </c>
      <c r="K49" s="42">
        <f t="shared" si="4"/>
        <v>115843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11</v>
      </c>
      <c r="D50" s="39">
        <v>17</v>
      </c>
      <c r="E50" s="40">
        <f t="shared" si="0"/>
        <v>28</v>
      </c>
      <c r="F50" s="52">
        <v>10</v>
      </c>
      <c r="G50" s="41">
        <v>13</v>
      </c>
      <c r="H50" s="42">
        <f t="shared" si="1"/>
        <v>23</v>
      </c>
      <c r="I50" s="42">
        <f t="shared" si="2"/>
        <v>21</v>
      </c>
      <c r="J50" s="42">
        <f t="shared" si="5"/>
        <v>30</v>
      </c>
      <c r="K50" s="42">
        <f t="shared" si="4"/>
        <v>51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65945</v>
      </c>
      <c r="C51" s="52">
        <v>9378</v>
      </c>
      <c r="D51" s="39">
        <v>163912</v>
      </c>
      <c r="E51" s="40">
        <f t="shared" si="0"/>
        <v>239235</v>
      </c>
      <c r="F51" s="52">
        <v>6916</v>
      </c>
      <c r="G51" s="41">
        <v>7348</v>
      </c>
      <c r="H51" s="42">
        <f t="shared" si="1"/>
        <v>14264</v>
      </c>
      <c r="I51" s="42">
        <f t="shared" si="2"/>
        <v>82239</v>
      </c>
      <c r="J51" s="42">
        <f t="shared" si="5"/>
        <v>171260</v>
      </c>
      <c r="K51" s="42">
        <f t="shared" si="4"/>
        <v>253499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56610</v>
      </c>
      <c r="C55" s="52">
        <v>92872</v>
      </c>
      <c r="D55" s="39">
        <v>441040</v>
      </c>
      <c r="E55" s="40">
        <f t="shared" si="0"/>
        <v>590522</v>
      </c>
      <c r="F55" s="52">
        <v>40783</v>
      </c>
      <c r="G55" s="41">
        <v>71345</v>
      </c>
      <c r="H55" s="42">
        <f t="shared" si="1"/>
        <v>112128</v>
      </c>
      <c r="I55" s="42">
        <f t="shared" si="2"/>
        <v>190265</v>
      </c>
      <c r="J55" s="42">
        <f t="shared" si="5"/>
        <v>512385</v>
      </c>
      <c r="K55" s="42">
        <f t="shared" si="4"/>
        <v>702650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2173</v>
      </c>
      <c r="C56" s="52">
        <v>783</v>
      </c>
      <c r="D56" s="39">
        <v>10762</v>
      </c>
      <c r="E56" s="40">
        <f t="shared" si="0"/>
        <v>13718</v>
      </c>
      <c r="F56" s="52">
        <v>629</v>
      </c>
      <c r="G56" s="41">
        <v>973</v>
      </c>
      <c r="H56" s="42">
        <f t="shared" si="1"/>
        <v>1602</v>
      </c>
      <c r="I56" s="42">
        <f t="shared" si="2"/>
        <v>3585</v>
      </c>
      <c r="J56" s="42">
        <f t="shared" si="5"/>
        <v>11735</v>
      </c>
      <c r="K56" s="42">
        <f t="shared" si="4"/>
        <v>15320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9618</v>
      </c>
      <c r="C57" s="52">
        <v>71179</v>
      </c>
      <c r="D57" s="39">
        <v>190220</v>
      </c>
      <c r="E57" s="40">
        <f t="shared" si="0"/>
        <v>271017</v>
      </c>
      <c r="F57" s="52">
        <v>77423</v>
      </c>
      <c r="G57" s="41">
        <v>119065</v>
      </c>
      <c r="H57" s="42">
        <f t="shared" si="1"/>
        <v>196488</v>
      </c>
      <c r="I57" s="42">
        <f t="shared" si="2"/>
        <v>158220</v>
      </c>
      <c r="J57" s="42">
        <f t="shared" si="5"/>
        <v>309285</v>
      </c>
      <c r="K57" s="42">
        <f t="shared" si="4"/>
        <v>467505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287386</v>
      </c>
      <c r="C58" s="52">
        <v>50</v>
      </c>
      <c r="D58" s="39">
        <v>897479</v>
      </c>
      <c r="E58" s="40">
        <f t="shared" si="0"/>
        <v>1184915</v>
      </c>
      <c r="F58" s="52">
        <v>8190</v>
      </c>
      <c r="G58" s="41">
        <v>22696</v>
      </c>
      <c r="H58" s="42">
        <f t="shared" si="1"/>
        <v>30886</v>
      </c>
      <c r="I58" s="42">
        <f t="shared" si="2"/>
        <v>295626</v>
      </c>
      <c r="J58" s="42">
        <f t="shared" si="5"/>
        <v>920175</v>
      </c>
      <c r="K58" s="42">
        <f t="shared" si="4"/>
        <v>1215801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37533</v>
      </c>
      <c r="C59" s="52">
        <v>214683</v>
      </c>
      <c r="D59" s="39">
        <v>615465</v>
      </c>
      <c r="E59" s="40">
        <f t="shared" si="0"/>
        <v>867681</v>
      </c>
      <c r="F59" s="52">
        <v>43058</v>
      </c>
      <c r="G59" s="41">
        <v>109709</v>
      </c>
      <c r="H59" s="42">
        <f t="shared" si="1"/>
        <v>152767</v>
      </c>
      <c r="I59" s="42">
        <f t="shared" si="2"/>
        <v>295274</v>
      </c>
      <c r="J59" s="42">
        <f t="shared" si="5"/>
        <v>725174</v>
      </c>
      <c r="K59" s="42">
        <f t="shared" si="4"/>
        <v>1020448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920</v>
      </c>
      <c r="C61" s="52">
        <v>212</v>
      </c>
      <c r="D61" s="39">
        <v>3217</v>
      </c>
      <c r="E61" s="40">
        <f t="shared" si="0"/>
        <v>4349</v>
      </c>
      <c r="F61" s="52">
        <v>85</v>
      </c>
      <c r="G61" s="41">
        <v>206</v>
      </c>
      <c r="H61" s="42">
        <f t="shared" si="1"/>
        <v>291</v>
      </c>
      <c r="I61" s="42">
        <f t="shared" si="2"/>
        <v>1217</v>
      </c>
      <c r="J61" s="42">
        <f t="shared" si="5"/>
        <v>3423</v>
      </c>
      <c r="K61" s="42">
        <f t="shared" si="4"/>
        <v>4640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33713</v>
      </c>
      <c r="C62" s="52">
        <v>22</v>
      </c>
      <c r="D62" s="39">
        <v>83758</v>
      </c>
      <c r="E62" s="40">
        <f t="shared" si="0"/>
        <v>117493</v>
      </c>
      <c r="F62" s="52">
        <v>2790</v>
      </c>
      <c r="G62" s="41">
        <v>2622</v>
      </c>
      <c r="H62" s="42">
        <f t="shared" si="1"/>
        <v>5412</v>
      </c>
      <c r="I62" s="42">
        <f t="shared" si="2"/>
        <v>36525</v>
      </c>
      <c r="J62" s="42">
        <f t="shared" si="5"/>
        <v>86380</v>
      </c>
      <c r="K62" s="42">
        <f t="shared" si="4"/>
        <v>122905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268</v>
      </c>
      <c r="C63" s="52">
        <v>71</v>
      </c>
      <c r="D63" s="39">
        <v>859</v>
      </c>
      <c r="E63" s="40">
        <f t="shared" si="0"/>
        <v>1198</v>
      </c>
      <c r="F63" s="52">
        <v>82</v>
      </c>
      <c r="G63" s="41">
        <v>139</v>
      </c>
      <c r="H63" s="42">
        <f t="shared" si="1"/>
        <v>221</v>
      </c>
      <c r="I63" s="42">
        <f t="shared" si="2"/>
        <v>421</v>
      </c>
      <c r="J63" s="42">
        <f t="shared" si="5"/>
        <v>998</v>
      </c>
      <c r="K63" s="42">
        <f t="shared" si="4"/>
        <v>1419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4401</v>
      </c>
      <c r="C64" s="52">
        <v>14</v>
      </c>
      <c r="D64" s="39">
        <v>11104</v>
      </c>
      <c r="E64" s="40">
        <f t="shared" si="0"/>
        <v>15519</v>
      </c>
      <c r="F64" s="52">
        <v>587</v>
      </c>
      <c r="G64" s="41">
        <v>892</v>
      </c>
      <c r="H64" s="42">
        <f t="shared" si="1"/>
        <v>1479</v>
      </c>
      <c r="I64" s="42">
        <f t="shared" si="2"/>
        <v>5002</v>
      </c>
      <c r="J64" s="42">
        <f t="shared" si="5"/>
        <v>11996</v>
      </c>
      <c r="K64" s="42">
        <f t="shared" si="4"/>
        <v>16998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279</v>
      </c>
      <c r="C65" s="52">
        <v>1237</v>
      </c>
      <c r="D65" s="39">
        <v>6400</v>
      </c>
      <c r="E65" s="40">
        <f t="shared" si="0"/>
        <v>7916</v>
      </c>
      <c r="F65" s="52">
        <v>2844</v>
      </c>
      <c r="G65" s="41">
        <v>2679</v>
      </c>
      <c r="H65" s="42">
        <f t="shared" si="1"/>
        <v>5523</v>
      </c>
      <c r="I65" s="42">
        <f t="shared" si="2"/>
        <v>4360</v>
      </c>
      <c r="J65" s="42">
        <f t="shared" si="5"/>
        <v>9079</v>
      </c>
      <c r="K65" s="42">
        <f t="shared" si="4"/>
        <v>13439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19749</v>
      </c>
      <c r="C66" s="52">
        <v>3602</v>
      </c>
      <c r="D66" s="39">
        <v>52196</v>
      </c>
      <c r="E66" s="40">
        <f t="shared" si="0"/>
        <v>75547</v>
      </c>
      <c r="F66" s="52">
        <v>32829</v>
      </c>
      <c r="G66" s="41">
        <v>115739</v>
      </c>
      <c r="H66" s="42">
        <f t="shared" si="1"/>
        <v>148568</v>
      </c>
      <c r="I66" s="42">
        <f t="shared" si="2"/>
        <v>56180</v>
      </c>
      <c r="J66" s="42">
        <f t="shared" si="5"/>
        <v>167935</v>
      </c>
      <c r="K66" s="42">
        <f t="shared" si="4"/>
        <v>224115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1709</v>
      </c>
      <c r="C67" s="52">
        <v>367</v>
      </c>
      <c r="D67" s="39">
        <v>4046</v>
      </c>
      <c r="E67" s="40">
        <f t="shared" si="0"/>
        <v>6122</v>
      </c>
      <c r="F67" s="52">
        <v>773</v>
      </c>
      <c r="G67" s="41">
        <v>1535</v>
      </c>
      <c r="H67" s="42">
        <f t="shared" si="1"/>
        <v>2308</v>
      </c>
      <c r="I67" s="42">
        <f t="shared" si="2"/>
        <v>2849</v>
      </c>
      <c r="J67" s="42">
        <f t="shared" si="5"/>
        <v>5581</v>
      </c>
      <c r="K67" s="42">
        <f t="shared" si="4"/>
        <v>8430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16358</v>
      </c>
      <c r="C69" s="52">
        <v>4634</v>
      </c>
      <c r="D69" s="39">
        <v>214412</v>
      </c>
      <c r="E69" s="40">
        <f t="shared" si="0"/>
        <v>235404</v>
      </c>
      <c r="F69" s="52">
        <v>6417</v>
      </c>
      <c r="G69" s="41">
        <v>14686</v>
      </c>
      <c r="H69" s="42">
        <f t="shared" si="1"/>
        <v>21103</v>
      </c>
      <c r="I69" s="42">
        <f t="shared" si="2"/>
        <v>27409</v>
      </c>
      <c r="J69" s="42">
        <f t="shared" si="5"/>
        <v>229098</v>
      </c>
      <c r="K69" s="42">
        <f t="shared" si="4"/>
        <v>256507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488</v>
      </c>
      <c r="C70" s="52">
        <v>197</v>
      </c>
      <c r="D70" s="39">
        <v>580</v>
      </c>
      <c r="E70" s="40">
        <f t="shared" si="0"/>
        <v>1265</v>
      </c>
      <c r="F70" s="52">
        <v>29</v>
      </c>
      <c r="G70" s="41">
        <v>66</v>
      </c>
      <c r="H70" s="42">
        <f t="shared" si="1"/>
        <v>95</v>
      </c>
      <c r="I70" s="42">
        <f t="shared" si="2"/>
        <v>714</v>
      </c>
      <c r="J70" s="42">
        <f t="shared" si="5"/>
        <v>646</v>
      </c>
      <c r="K70" s="42">
        <f t="shared" si="4"/>
        <v>1360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11708</v>
      </c>
      <c r="C71" s="52">
        <v>2602</v>
      </c>
      <c r="D71" s="39">
        <v>43352</v>
      </c>
      <c r="E71" s="40">
        <f t="shared" si="0"/>
        <v>57662</v>
      </c>
      <c r="F71" s="52">
        <v>1795</v>
      </c>
      <c r="G71" s="41">
        <v>4795</v>
      </c>
      <c r="H71" s="42">
        <f t="shared" si="1"/>
        <v>6590</v>
      </c>
      <c r="I71" s="42">
        <f t="shared" si="2"/>
        <v>16105</v>
      </c>
      <c r="J71" s="42">
        <f t="shared" si="5"/>
        <v>48147</v>
      </c>
      <c r="K71" s="42">
        <f t="shared" si="4"/>
        <v>64252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10069</v>
      </c>
      <c r="C72" s="52">
        <v>1697</v>
      </c>
      <c r="D72" s="39">
        <v>31263</v>
      </c>
      <c r="E72" s="40">
        <f t="shared" si="0"/>
        <v>43029</v>
      </c>
      <c r="F72" s="52">
        <v>4424</v>
      </c>
      <c r="G72" s="41">
        <v>3560</v>
      </c>
      <c r="H72" s="42">
        <f t="shared" si="1"/>
        <v>7984</v>
      </c>
      <c r="I72" s="42">
        <f t="shared" si="2"/>
        <v>16190</v>
      </c>
      <c r="J72" s="42">
        <f t="shared" si="5"/>
        <v>34823</v>
      </c>
      <c r="K72" s="42">
        <f t="shared" si="4"/>
        <v>51013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14</v>
      </c>
      <c r="D73" s="39">
        <v>59</v>
      </c>
      <c r="E73" s="40">
        <f t="shared" si="0"/>
        <v>73</v>
      </c>
      <c r="F73" s="52">
        <v>0</v>
      </c>
      <c r="G73" s="41">
        <v>0</v>
      </c>
      <c r="H73" s="42">
        <f t="shared" si="1"/>
        <v>0</v>
      </c>
      <c r="I73" s="42">
        <f t="shared" si="2"/>
        <v>14</v>
      </c>
      <c r="J73" s="42">
        <f t="shared" si="5"/>
        <v>59</v>
      </c>
      <c r="K73" s="42">
        <f t="shared" si="4"/>
        <v>73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63872</v>
      </c>
      <c r="C74" s="52">
        <v>5032</v>
      </c>
      <c r="D74" s="39">
        <v>147426</v>
      </c>
      <c r="E74" s="40">
        <f t="shared" si="0"/>
        <v>216330</v>
      </c>
      <c r="F74" s="52">
        <v>18321</v>
      </c>
      <c r="G74" s="41">
        <v>21621</v>
      </c>
      <c r="H74" s="42">
        <f t="shared" si="1"/>
        <v>39942</v>
      </c>
      <c r="I74" s="42">
        <f t="shared" si="2"/>
        <v>87225</v>
      </c>
      <c r="J74" s="42">
        <f t="shared" si="5"/>
        <v>169047</v>
      </c>
      <c r="K74" s="42">
        <f t="shared" si="4"/>
        <v>256272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247461</v>
      </c>
      <c r="C76" s="52">
        <v>0</v>
      </c>
      <c r="D76" s="39">
        <v>317134</v>
      </c>
      <c r="E76" s="40">
        <f t="shared" si="0"/>
        <v>564595</v>
      </c>
      <c r="F76" s="52">
        <v>30390</v>
      </c>
      <c r="G76" s="41">
        <v>5524</v>
      </c>
      <c r="H76" s="42">
        <f t="shared" si="1"/>
        <v>35914</v>
      </c>
      <c r="I76" s="42">
        <f t="shared" si="2"/>
        <v>277851</v>
      </c>
      <c r="J76" s="42">
        <f t="shared" si="5"/>
        <v>322658</v>
      </c>
      <c r="K76" s="42">
        <f t="shared" si="4"/>
        <v>600509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131</v>
      </c>
      <c r="C77" s="52">
        <v>60</v>
      </c>
      <c r="D77" s="39">
        <v>494</v>
      </c>
      <c r="E77" s="40">
        <f t="shared" si="0"/>
        <v>685</v>
      </c>
      <c r="F77" s="52">
        <v>4</v>
      </c>
      <c r="G77" s="41">
        <v>32</v>
      </c>
      <c r="H77" s="42">
        <f t="shared" si="1"/>
        <v>36</v>
      </c>
      <c r="I77" s="42">
        <f t="shared" si="2"/>
        <v>195</v>
      </c>
      <c r="J77" s="42">
        <f t="shared" si="5"/>
        <v>526</v>
      </c>
      <c r="K77" s="42">
        <f t="shared" si="4"/>
        <v>721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196</v>
      </c>
      <c r="C79" s="52">
        <v>0</v>
      </c>
      <c r="D79" s="39">
        <v>522</v>
      </c>
      <c r="E79" s="40">
        <f t="shared" si="0"/>
        <v>718</v>
      </c>
      <c r="F79" s="52">
        <v>156</v>
      </c>
      <c r="G79" s="41">
        <v>245</v>
      </c>
      <c r="H79" s="42">
        <f t="shared" si="1"/>
        <v>401</v>
      </c>
      <c r="I79" s="42">
        <f t="shared" si="2"/>
        <v>352</v>
      </c>
      <c r="J79" s="42">
        <f t="shared" si="5"/>
        <v>767</v>
      </c>
      <c r="K79" s="42">
        <f t="shared" si="4"/>
        <v>1119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106</v>
      </c>
      <c r="D80" s="39">
        <v>296</v>
      </c>
      <c r="E80" s="40">
        <f t="shared" si="0"/>
        <v>402</v>
      </c>
      <c r="F80" s="52">
        <v>34</v>
      </c>
      <c r="G80" s="41">
        <v>100</v>
      </c>
      <c r="H80" s="42">
        <f t="shared" si="1"/>
        <v>134</v>
      </c>
      <c r="I80" s="42">
        <f t="shared" si="2"/>
        <v>140</v>
      </c>
      <c r="J80" s="42">
        <f t="shared" si="5"/>
        <v>396</v>
      </c>
      <c r="K80" s="42">
        <f t="shared" si="4"/>
        <v>536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101</v>
      </c>
      <c r="C82" s="52">
        <v>0</v>
      </c>
      <c r="D82" s="39">
        <v>406</v>
      </c>
      <c r="E82" s="40">
        <f t="shared" si="0"/>
        <v>507</v>
      </c>
      <c r="F82" s="52">
        <v>65</v>
      </c>
      <c r="G82" s="41">
        <v>2198</v>
      </c>
      <c r="H82" s="42">
        <f t="shared" si="1"/>
        <v>2263</v>
      </c>
      <c r="I82" s="42">
        <f t="shared" si="2"/>
        <v>166</v>
      </c>
      <c r="J82" s="42">
        <f t="shared" si="5"/>
        <v>2604</v>
      </c>
      <c r="K82" s="42">
        <f t="shared" si="4"/>
        <v>2770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7490</v>
      </c>
      <c r="C83" s="52">
        <v>88</v>
      </c>
      <c r="D83" s="39">
        <v>19320</v>
      </c>
      <c r="E83" s="40">
        <f t="shared" si="0"/>
        <v>26898</v>
      </c>
      <c r="F83" s="52">
        <v>2102</v>
      </c>
      <c r="G83" s="41">
        <v>4052</v>
      </c>
      <c r="H83" s="42">
        <f t="shared" si="1"/>
        <v>6154</v>
      </c>
      <c r="I83" s="42">
        <f t="shared" si="2"/>
        <v>9680</v>
      </c>
      <c r="J83" s="42">
        <f t="shared" si="5"/>
        <v>23372</v>
      </c>
      <c r="K83" s="42">
        <f t="shared" si="4"/>
        <v>33052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/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/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621</v>
      </c>
      <c r="C88" s="52">
        <v>135</v>
      </c>
      <c r="D88" s="39">
        <v>1508</v>
      </c>
      <c r="E88" s="40">
        <f t="shared" si="0"/>
        <v>2264</v>
      </c>
      <c r="F88" s="52">
        <v>150</v>
      </c>
      <c r="G88" s="41">
        <v>373</v>
      </c>
      <c r="H88" s="42">
        <f t="shared" si="1"/>
        <v>523</v>
      </c>
      <c r="I88" s="42">
        <f t="shared" si="2"/>
        <v>906</v>
      </c>
      <c r="J88" s="42">
        <f aca="true" t="shared" si="6" ref="J88:J120">SUM(D88+G88)</f>
        <v>1881</v>
      </c>
      <c r="K88" s="42">
        <f t="shared" si="4"/>
        <v>2787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5576</v>
      </c>
      <c r="C89" s="52">
        <v>20</v>
      </c>
      <c r="D89" s="39">
        <v>13445</v>
      </c>
      <c r="E89" s="40">
        <f t="shared" si="0"/>
        <v>19041</v>
      </c>
      <c r="F89" s="52">
        <v>374</v>
      </c>
      <c r="G89" s="41">
        <v>357</v>
      </c>
      <c r="H89" s="42">
        <f t="shared" si="1"/>
        <v>731</v>
      </c>
      <c r="I89" s="42">
        <f t="shared" si="2"/>
        <v>5970</v>
      </c>
      <c r="J89" s="42">
        <f t="shared" si="6"/>
        <v>13802</v>
      </c>
      <c r="K89" s="42">
        <f t="shared" si="4"/>
        <v>19772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103</v>
      </c>
      <c r="C90" s="52">
        <v>5</v>
      </c>
      <c r="D90" s="39">
        <v>1701</v>
      </c>
      <c r="E90" s="40">
        <f aca="true" t="shared" si="7" ref="E90:E120">SUM(B90:D90)</f>
        <v>1809</v>
      </c>
      <c r="F90" s="52">
        <v>8</v>
      </c>
      <c r="G90" s="41">
        <v>24</v>
      </c>
      <c r="H90" s="42">
        <f aca="true" t="shared" si="8" ref="H90:H120">SUM(F90:G90)</f>
        <v>32</v>
      </c>
      <c r="I90" s="42">
        <f aca="true" t="shared" si="9" ref="I90:I120">SUM(B90+C90+F90)</f>
        <v>116</v>
      </c>
      <c r="J90" s="42">
        <f t="shared" si="6"/>
        <v>1725</v>
      </c>
      <c r="K90" s="42">
        <f aca="true" t="shared" si="10" ref="K90:K120">SUM(I90:J90)</f>
        <v>1841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25133</v>
      </c>
      <c r="C91" s="52">
        <v>11563</v>
      </c>
      <c r="D91" s="39">
        <v>94377</v>
      </c>
      <c r="E91" s="40">
        <f t="shared" si="7"/>
        <v>131073</v>
      </c>
      <c r="F91" s="52">
        <v>3612</v>
      </c>
      <c r="G91" s="41">
        <v>13298</v>
      </c>
      <c r="H91" s="42">
        <f t="shared" si="8"/>
        <v>16910</v>
      </c>
      <c r="I91" s="42">
        <f t="shared" si="9"/>
        <v>40308</v>
      </c>
      <c r="J91" s="42">
        <f t="shared" si="6"/>
        <v>107675</v>
      </c>
      <c r="K91" s="42">
        <f t="shared" si="10"/>
        <v>147983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22972</v>
      </c>
      <c r="C92" s="52">
        <v>0</v>
      </c>
      <c r="D92" s="39">
        <v>52972</v>
      </c>
      <c r="E92" s="40">
        <f t="shared" si="7"/>
        <v>75944</v>
      </c>
      <c r="F92" s="52">
        <v>648</v>
      </c>
      <c r="G92" s="41">
        <v>867</v>
      </c>
      <c r="H92" s="42">
        <f t="shared" si="8"/>
        <v>1515</v>
      </c>
      <c r="I92" s="42">
        <f t="shared" si="9"/>
        <v>23620</v>
      </c>
      <c r="J92" s="42">
        <f t="shared" si="6"/>
        <v>53839</v>
      </c>
      <c r="K92" s="42">
        <f t="shared" si="10"/>
        <v>77459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72260</v>
      </c>
      <c r="C93" s="52">
        <v>0</v>
      </c>
      <c r="D93" s="39">
        <v>155536</v>
      </c>
      <c r="E93" s="40">
        <f t="shared" si="7"/>
        <v>227796</v>
      </c>
      <c r="F93" s="52">
        <v>153</v>
      </c>
      <c r="G93" s="41">
        <v>769</v>
      </c>
      <c r="H93" s="42">
        <f t="shared" si="8"/>
        <v>922</v>
      </c>
      <c r="I93" s="42">
        <f t="shared" si="9"/>
        <v>72413</v>
      </c>
      <c r="J93" s="42">
        <f t="shared" si="6"/>
        <v>156305</v>
      </c>
      <c r="K93" s="42">
        <f>SUM(I93:J93)</f>
        <v>228718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118856</v>
      </c>
      <c r="C94" s="52">
        <v>2135</v>
      </c>
      <c r="D94" s="39">
        <v>98089</v>
      </c>
      <c r="E94" s="40">
        <f t="shared" si="7"/>
        <v>219080</v>
      </c>
      <c r="F94" s="52">
        <v>3848</v>
      </c>
      <c r="G94" s="41">
        <v>8578</v>
      </c>
      <c r="H94" s="42">
        <f t="shared" si="8"/>
        <v>12426</v>
      </c>
      <c r="I94" s="42">
        <f t="shared" si="9"/>
        <v>124839</v>
      </c>
      <c r="J94" s="42">
        <f t="shared" si="6"/>
        <v>106667</v>
      </c>
      <c r="K94" s="42">
        <f t="shared" si="10"/>
        <v>231506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0</v>
      </c>
      <c r="C95" s="52">
        <v>150</v>
      </c>
      <c r="D95" s="39">
        <v>285</v>
      </c>
      <c r="E95" s="40">
        <f t="shared" si="7"/>
        <v>435</v>
      </c>
      <c r="F95" s="52">
        <v>26</v>
      </c>
      <c r="G95" s="41">
        <v>49</v>
      </c>
      <c r="H95" s="42">
        <f t="shared" si="8"/>
        <v>75</v>
      </c>
      <c r="I95" s="42">
        <f t="shared" si="9"/>
        <v>176</v>
      </c>
      <c r="J95" s="42">
        <f t="shared" si="6"/>
        <v>334</v>
      </c>
      <c r="K95" s="42">
        <f t="shared" si="10"/>
        <v>510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59949</v>
      </c>
      <c r="C96" s="52">
        <v>296</v>
      </c>
      <c r="D96" s="39">
        <v>214278</v>
      </c>
      <c r="E96" s="40">
        <f t="shared" si="7"/>
        <v>274523</v>
      </c>
      <c r="F96" s="52">
        <v>10484</v>
      </c>
      <c r="G96" s="41">
        <v>14383</v>
      </c>
      <c r="H96" s="42">
        <f t="shared" si="8"/>
        <v>24867</v>
      </c>
      <c r="I96" s="42">
        <f t="shared" si="9"/>
        <v>70729</v>
      </c>
      <c r="J96" s="42">
        <f t="shared" si="6"/>
        <v>228661</v>
      </c>
      <c r="K96" s="42">
        <f t="shared" si="10"/>
        <v>299390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265</v>
      </c>
      <c r="C97" s="52">
        <v>0</v>
      </c>
      <c r="D97" s="39">
        <v>652</v>
      </c>
      <c r="E97" s="40">
        <f t="shared" si="7"/>
        <v>917</v>
      </c>
      <c r="F97" s="52">
        <v>2</v>
      </c>
      <c r="G97" s="41">
        <v>22</v>
      </c>
      <c r="H97" s="42">
        <f t="shared" si="8"/>
        <v>24</v>
      </c>
      <c r="I97" s="42">
        <f t="shared" si="9"/>
        <v>267</v>
      </c>
      <c r="J97" s="42">
        <f t="shared" si="6"/>
        <v>674</v>
      </c>
      <c r="K97" s="42">
        <f t="shared" si="10"/>
        <v>941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5643</v>
      </c>
      <c r="C98" s="52">
        <v>160</v>
      </c>
      <c r="D98" s="39">
        <v>12310</v>
      </c>
      <c r="E98" s="40">
        <f t="shared" si="7"/>
        <v>18113</v>
      </c>
      <c r="F98" s="52">
        <v>380</v>
      </c>
      <c r="G98" s="41">
        <v>1249</v>
      </c>
      <c r="H98" s="42">
        <f t="shared" si="8"/>
        <v>1629</v>
      </c>
      <c r="I98" s="42">
        <f t="shared" si="9"/>
        <v>6183</v>
      </c>
      <c r="J98" s="42">
        <f t="shared" si="6"/>
        <v>13559</v>
      </c>
      <c r="K98" s="42">
        <f t="shared" si="10"/>
        <v>19742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292</v>
      </c>
      <c r="C99" s="52">
        <v>17</v>
      </c>
      <c r="D99" s="39">
        <v>981</v>
      </c>
      <c r="E99" s="40">
        <f t="shared" si="7"/>
        <v>1290</v>
      </c>
      <c r="F99" s="52">
        <v>2</v>
      </c>
      <c r="G99" s="41">
        <v>6</v>
      </c>
      <c r="H99" s="42">
        <f t="shared" si="8"/>
        <v>8</v>
      </c>
      <c r="I99" s="42">
        <f t="shared" si="9"/>
        <v>311</v>
      </c>
      <c r="J99" s="42">
        <f t="shared" si="6"/>
        <v>987</v>
      </c>
      <c r="K99" s="42">
        <f t="shared" si="10"/>
        <v>1298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>
        <v>0</v>
      </c>
      <c r="E102" s="40">
        <f t="shared" si="7"/>
        <v>0</v>
      </c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574</v>
      </c>
      <c r="C104" s="52">
        <v>66</v>
      </c>
      <c r="D104" s="39">
        <v>1487</v>
      </c>
      <c r="E104" s="40">
        <f t="shared" si="7"/>
        <v>2127</v>
      </c>
      <c r="F104" s="52">
        <v>2157</v>
      </c>
      <c r="G104" s="41">
        <v>1996</v>
      </c>
      <c r="H104" s="42">
        <f t="shared" si="8"/>
        <v>4153</v>
      </c>
      <c r="I104" s="42">
        <f t="shared" si="9"/>
        <v>2797</v>
      </c>
      <c r="J104" s="42">
        <f t="shared" si="6"/>
        <v>3483</v>
      </c>
      <c r="K104" s="42">
        <f t="shared" si="10"/>
        <v>6280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9154</v>
      </c>
      <c r="C106" s="52">
        <v>9108</v>
      </c>
      <c r="D106" s="39">
        <v>37472</v>
      </c>
      <c r="E106" s="40">
        <f t="shared" si="7"/>
        <v>55734</v>
      </c>
      <c r="F106" s="52">
        <v>6322</v>
      </c>
      <c r="G106" s="41">
        <v>10065</v>
      </c>
      <c r="H106" s="42">
        <f t="shared" si="8"/>
        <v>16387</v>
      </c>
      <c r="I106" s="42">
        <f t="shared" si="9"/>
        <v>24584</v>
      </c>
      <c r="J106" s="42">
        <f t="shared" si="6"/>
        <v>47537</v>
      </c>
      <c r="K106" s="42">
        <f t="shared" si="10"/>
        <v>72121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2136</v>
      </c>
      <c r="C107" s="52">
        <v>693</v>
      </c>
      <c r="D107" s="39">
        <v>6445</v>
      </c>
      <c r="E107" s="40">
        <f t="shared" si="7"/>
        <v>9274</v>
      </c>
      <c r="F107" s="52">
        <v>909</v>
      </c>
      <c r="G107" s="41">
        <v>3176</v>
      </c>
      <c r="H107" s="42">
        <f t="shared" si="8"/>
        <v>4085</v>
      </c>
      <c r="I107" s="42">
        <f t="shared" si="9"/>
        <v>3738</v>
      </c>
      <c r="J107" s="42">
        <f t="shared" si="6"/>
        <v>9621</v>
      </c>
      <c r="K107" s="42">
        <f t="shared" si="10"/>
        <v>13359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33547</v>
      </c>
      <c r="C108" s="52">
        <v>16356</v>
      </c>
      <c r="D108" s="39">
        <v>204021</v>
      </c>
      <c r="E108" s="40">
        <f t="shared" si="7"/>
        <v>253924</v>
      </c>
      <c r="F108" s="52">
        <v>1604</v>
      </c>
      <c r="G108" s="41">
        <v>6554</v>
      </c>
      <c r="H108" s="42">
        <f t="shared" si="8"/>
        <v>8158</v>
      </c>
      <c r="I108" s="42">
        <f t="shared" si="9"/>
        <v>51507</v>
      </c>
      <c r="J108" s="42">
        <f t="shared" si="6"/>
        <v>210575</v>
      </c>
      <c r="K108" s="42">
        <f t="shared" si="10"/>
        <v>262082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106521</v>
      </c>
      <c r="C109" s="52">
        <v>29011</v>
      </c>
      <c r="D109" s="39">
        <v>464659</v>
      </c>
      <c r="E109" s="40">
        <f t="shared" si="7"/>
        <v>600191</v>
      </c>
      <c r="F109" s="52">
        <v>15083</v>
      </c>
      <c r="G109" s="41">
        <v>54061</v>
      </c>
      <c r="H109" s="42">
        <f t="shared" si="8"/>
        <v>69144</v>
      </c>
      <c r="I109" s="42">
        <f t="shared" si="9"/>
        <v>150615</v>
      </c>
      <c r="J109" s="42">
        <f t="shared" si="6"/>
        <v>518720</v>
      </c>
      <c r="K109" s="42">
        <f t="shared" si="10"/>
        <v>669335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578</v>
      </c>
      <c r="C110" s="52">
        <v>640</v>
      </c>
      <c r="D110" s="39">
        <v>5452</v>
      </c>
      <c r="E110" s="40">
        <f t="shared" si="7"/>
        <v>6670</v>
      </c>
      <c r="F110" s="52">
        <v>161</v>
      </c>
      <c r="G110" s="41">
        <v>193</v>
      </c>
      <c r="H110" s="42">
        <f t="shared" si="8"/>
        <v>354</v>
      </c>
      <c r="I110" s="42">
        <f t="shared" si="9"/>
        <v>1379</v>
      </c>
      <c r="J110" s="42">
        <f t="shared" si="6"/>
        <v>5645</v>
      </c>
      <c r="K110" s="42">
        <f t="shared" si="10"/>
        <v>7024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236</v>
      </c>
      <c r="C111" s="52">
        <v>375</v>
      </c>
      <c r="D111" s="39">
        <v>1244</v>
      </c>
      <c r="E111" s="40">
        <f t="shared" si="7"/>
        <v>1855</v>
      </c>
      <c r="F111" s="52">
        <v>4082</v>
      </c>
      <c r="G111" s="41">
        <v>349</v>
      </c>
      <c r="H111" s="42">
        <f t="shared" si="8"/>
        <v>4431</v>
      </c>
      <c r="I111" s="42">
        <f t="shared" si="9"/>
        <v>4693</v>
      </c>
      <c r="J111" s="42">
        <f t="shared" si="6"/>
        <v>1593</v>
      </c>
      <c r="K111" s="42">
        <f t="shared" si="10"/>
        <v>6286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38956</v>
      </c>
      <c r="C114" s="52">
        <v>78</v>
      </c>
      <c r="D114" s="39">
        <v>77629</v>
      </c>
      <c r="E114" s="40">
        <f t="shared" si="7"/>
        <v>116663</v>
      </c>
      <c r="F114" s="52">
        <v>442</v>
      </c>
      <c r="G114" s="41">
        <v>1090</v>
      </c>
      <c r="H114" s="42">
        <f t="shared" si="8"/>
        <v>1532</v>
      </c>
      <c r="I114" s="42">
        <f t="shared" si="9"/>
        <v>39476</v>
      </c>
      <c r="J114" s="42">
        <f t="shared" si="6"/>
        <v>78719</v>
      </c>
      <c r="K114" s="42">
        <f t="shared" si="10"/>
        <v>118195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/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2097238</v>
      </c>
      <c r="C123" s="42">
        <f>SUM(C25:C122)</f>
        <v>781203</v>
      </c>
      <c r="D123" s="42">
        <f>SUM(D25:D120)</f>
        <v>6111822</v>
      </c>
      <c r="E123" s="42">
        <f>SUM(E25:E120)</f>
        <v>8990263</v>
      </c>
      <c r="F123" s="44">
        <f>SUM(F25:F120)</f>
        <v>504248</v>
      </c>
      <c r="G123" s="42">
        <f>SUM(G25:G120)</f>
        <v>992503</v>
      </c>
      <c r="H123" s="42">
        <f>F123+G123</f>
        <v>1496751</v>
      </c>
      <c r="I123" s="42">
        <f>SUM(I25:I120)</f>
        <v>3382689</v>
      </c>
      <c r="J123" s="42">
        <f>D123+G123</f>
        <v>7104325</v>
      </c>
      <c r="K123" s="42">
        <f>E123+H123</f>
        <v>10487014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B21:C21"/>
    <mergeCell ref="F22:H22"/>
    <mergeCell ref="B23:C23"/>
    <mergeCell ref="A9:K9"/>
    <mergeCell ref="A12:K12"/>
    <mergeCell ref="A14:K14"/>
    <mergeCell ref="A15:K15"/>
    <mergeCell ref="B19:K19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2017-01-06T16:01:19Z</cp:lastPrinted>
  <dcterms:created xsi:type="dcterms:W3CDTF">2014-10-01T08:21:52Z</dcterms:created>
  <dcterms:modified xsi:type="dcterms:W3CDTF">2017-01-06T16:12:19Z</dcterms:modified>
  <cp:category/>
  <cp:version/>
  <cp:contentType/>
  <cp:contentStatus/>
</cp:coreProperties>
</file>